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2"/>
  </bookViews>
  <sheets>
    <sheet name="Osallistuneet" sheetId="1" r:id="rId1"/>
    <sheet name="Suorittaneet" sheetId="2" r:id="rId2"/>
    <sheet name="Osallistuneet_suorittaneet" sheetId="3" r:id="rId3"/>
  </sheets>
  <definedNames>
    <definedName name="HTML_CodePage" hidden="1">1252</definedName>
    <definedName name="HTML_Control" hidden="1">{"'Sheet1'!$A$3:$B$5","'Sheet1'!$C$2"}</definedName>
    <definedName name="HTML_Description" hidden="1">"Opintojaksoittain ja oppilaitoksittain osallistuneet ja suorittaneet"</definedName>
    <definedName name="HTML_Email" hidden="1">""</definedName>
    <definedName name="HTML_Header" hidden="1">"Tietie-yhteistyön tilastot"</definedName>
    <definedName name="HTML_LastUpdate" hidden="1">"3.6.1999"</definedName>
    <definedName name="HTML_LineAfter" hidden="1">FALSE</definedName>
    <definedName name="HTML_LineBefore" hidden="1">FALSE</definedName>
    <definedName name="HTML_Name" hidden="1">"Eija Kalliala"</definedName>
    <definedName name="HTML_OBDlg2" hidden="1">TRUE</definedName>
    <definedName name="HTML_OBDlg4" hidden="1">TRUE</definedName>
    <definedName name="HTML_OS" hidden="1">0</definedName>
    <definedName name="HTML_PathFile" hidden="1">"D:\My Documents\Tietie\koord\tilastot.htm"</definedName>
    <definedName name="HTML_Title" hidden="1">"tilastot"</definedName>
  </definedNames>
  <calcPr fullCalcOnLoad="1"/>
</workbook>
</file>

<file path=xl/sharedStrings.xml><?xml version="1.0" encoding="utf-8"?>
<sst xmlns="http://schemas.openxmlformats.org/spreadsheetml/2006/main" count="132" uniqueCount="47">
  <si>
    <t>Opintojakso, ajankohta
ja järjestäjä</t>
  </si>
  <si>
    <t>Helia</t>
  </si>
  <si>
    <t>Häme</t>
  </si>
  <si>
    <t>Kemi-
Tornio</t>
  </si>
  <si>
    <t>Kymen-laakso</t>
  </si>
  <si>
    <t>Lahti</t>
  </si>
  <si>
    <t>Oulu</t>
  </si>
  <si>
    <t>Pohjois-
Karjala</t>
  </si>
  <si>
    <t>Pohjois-Savo</t>
  </si>
  <si>
    <t>Turku</t>
  </si>
  <si>
    <t>Vaasa</t>
  </si>
  <si>
    <t>Yhteensä</t>
  </si>
  <si>
    <t>Psykologia käytännön 
johtamistyössä, 3 ov, Jyväskylä</t>
  </si>
  <si>
    <t>Liike-elämän etiikka, 3 ov, kevät, Jyväskylä</t>
  </si>
  <si>
    <t>IT-etiikka, 2 ov, kevät, Jyväskylä</t>
  </si>
  <si>
    <t>Linuxin perusteet, 2 ov, kevät, Kymenlaakso</t>
  </si>
  <si>
    <t>SQL-jatkokurssi, 2 ov, kevät, Lahti</t>
  </si>
  <si>
    <t>DataWarehousing, 1 ov, kevät, Oulu</t>
  </si>
  <si>
    <t>Tietoturva, 3 ov, kevät, Pohjois-Karjala</t>
  </si>
  <si>
    <t>Oliopohjainen tietojärjestelmän suunnittelu, 3 ov, kevät, Pohjois-Savo</t>
  </si>
  <si>
    <t>SQL, 3 ov, kevät, Turku</t>
  </si>
  <si>
    <t>IT-Business News, 1 ov, kevät, Turku</t>
  </si>
  <si>
    <t>Internet-juridiikka, 2 ov, syys, Helia</t>
  </si>
  <si>
    <t>Värioppi ja Photoshopin
 alkeet, 2 ov, syys, Helia</t>
  </si>
  <si>
    <t>Psykologia käytännön
 johtamistyössä, 3 ov, syys, Jyväskylä</t>
  </si>
  <si>
    <t>Liike-elämän etiikka, 3 ov, syys, Jyväskylä</t>
  </si>
  <si>
    <t>IT-etiikka, 2 ov, syys, Jyväskylä</t>
  </si>
  <si>
    <t>ASP, 2 ov, syys, Kemi-Tornio</t>
  </si>
  <si>
    <t>Linuxin perusteet, 2 ov, syys, Kymenlaakso</t>
  </si>
  <si>
    <t>Sähköisen liiketoiminnan 
strategiat, 2 ov, syys, Kymenlaakso</t>
  </si>
  <si>
    <t>Flash, 2 ov, syys, Kymenlaakso</t>
  </si>
  <si>
    <t xml:space="preserve">Tietoliikenteen perusteet, 2 ov, syys, Oulu </t>
  </si>
  <si>
    <t>Käyttöliittymät, 2 ov, syys, Oulu</t>
  </si>
  <si>
    <t>Tietoturva, 3 ov, syys, Pohjois-Karjala</t>
  </si>
  <si>
    <t>Java-ohjelmointi, 2 ov, syys, Pohjois-Karjala</t>
  </si>
  <si>
    <t>XML-perusteet,
2 ov, syys. Pohjois-Karjala</t>
  </si>
  <si>
    <t>Java Micro Edition -mobiiliohjelmointi, 2 ov, syys, Pohjois-Karjala</t>
  </si>
  <si>
    <t>Oliopohjainen tietojärjestelmän suunnittelu, 3 ov, syys, Pohjois-Savo</t>
  </si>
  <si>
    <t>IT-Business News, 1 ov, syys, Turku</t>
  </si>
  <si>
    <t>IT-etiikka, 2 ov, Jyväskylä</t>
  </si>
  <si>
    <t>Linux, 2 ov, kevät, Kymenlaakso</t>
  </si>
  <si>
    <t>Jyväs-
kylä</t>
  </si>
  <si>
    <t>Kevät</t>
  </si>
  <si>
    <t>Syksy</t>
  </si>
  <si>
    <t>Tilastot, vuosi 2002, osallistuneet</t>
  </si>
  <si>
    <t>Tilastot, vuosi 2002, suorittaneet</t>
  </si>
  <si>
    <t>Tilastot, vuosi 2002, suorittaneet/osallistuneet %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</si>
</sst>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0.0\ %"/>
  </numFmts>
  <fonts count="7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1" fontId="0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1" fontId="3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zoomScale="75" zoomScaleNormal="75" workbookViewId="0" topLeftCell="A1">
      <pane xSplit="1" ySplit="2" topLeftCell="B23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A23" sqref="A23"/>
    </sheetView>
  </sheetViews>
  <sheetFormatPr defaultColWidth="9.140625" defaultRowHeight="51.75" customHeight="1"/>
  <cols>
    <col min="1" max="1" width="17.421875" style="0" customWidth="1"/>
    <col min="2" max="2" width="8.57421875" style="0" customWidth="1"/>
    <col min="3" max="3" width="8.00390625" style="0" customWidth="1"/>
    <col min="4" max="6" width="9.28125" style="0" customWidth="1"/>
    <col min="7" max="7" width="9.00390625" style="0" customWidth="1"/>
    <col min="8" max="8" width="8.57421875" style="0" customWidth="1"/>
    <col min="9" max="10" width="9.28125" style="0" customWidth="1"/>
    <col min="11" max="11" width="8.7109375" style="0" customWidth="1"/>
    <col min="12" max="12" width="8.8515625" style="0" customWidth="1"/>
    <col min="13" max="13" width="9.57421875" style="0" customWidth="1"/>
  </cols>
  <sheetData>
    <row r="1" spans="1:14" ht="30.75" customHeight="1">
      <c r="A1" s="13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3" ht="51.75" customHeight="1">
      <c r="A2" s="3" t="s">
        <v>0</v>
      </c>
      <c r="B2" s="3" t="s">
        <v>1</v>
      </c>
      <c r="C2" s="3" t="s">
        <v>2</v>
      </c>
      <c r="D2" s="3" t="s">
        <v>41</v>
      </c>
      <c r="E2" s="3" t="s">
        <v>3</v>
      </c>
      <c r="F2" s="3" t="s">
        <v>4</v>
      </c>
      <c r="G2" s="3" t="s">
        <v>5</v>
      </c>
      <c r="H2" s="4" t="s">
        <v>6</v>
      </c>
      <c r="I2" s="3" t="s">
        <v>7</v>
      </c>
      <c r="J2" s="3" t="s">
        <v>8</v>
      </c>
      <c r="K2" s="4" t="s">
        <v>9</v>
      </c>
      <c r="L2" s="3" t="s">
        <v>10</v>
      </c>
      <c r="M2" s="4" t="s">
        <v>11</v>
      </c>
    </row>
    <row r="3" spans="1:13" ht="18" customHeight="1">
      <c r="A3" s="3" t="s">
        <v>42</v>
      </c>
      <c r="B3" s="3"/>
      <c r="C3" s="3"/>
      <c r="D3" s="3"/>
      <c r="E3" s="3"/>
      <c r="F3" s="3"/>
      <c r="G3" s="3"/>
      <c r="H3" s="4"/>
      <c r="I3" s="3"/>
      <c r="J3" s="3"/>
      <c r="K3" s="4"/>
      <c r="L3" s="3"/>
      <c r="M3" s="4"/>
    </row>
    <row r="4" spans="1:13" ht="51.75" customHeight="1">
      <c r="A4" s="6" t="s">
        <v>12</v>
      </c>
      <c r="B4" s="6">
        <v>10</v>
      </c>
      <c r="C4" s="6"/>
      <c r="D4" s="7">
        <v>5</v>
      </c>
      <c r="E4" s="6"/>
      <c r="F4" s="6"/>
      <c r="G4" s="6"/>
      <c r="H4" s="7">
        <v>1</v>
      </c>
      <c r="I4" s="6">
        <v>2</v>
      </c>
      <c r="J4" s="6">
        <v>1</v>
      </c>
      <c r="K4" s="7"/>
      <c r="L4" s="6"/>
      <c r="M4" s="4">
        <f aca="true" t="shared" si="0" ref="M4:M13">SUM(B4:L4)</f>
        <v>19</v>
      </c>
    </row>
    <row r="5" spans="1:13" ht="51.75" customHeight="1">
      <c r="A5" s="6" t="s">
        <v>13</v>
      </c>
      <c r="B5" s="6">
        <v>2</v>
      </c>
      <c r="C5" s="6"/>
      <c r="D5" s="7"/>
      <c r="E5" s="6"/>
      <c r="F5" s="6"/>
      <c r="G5" s="6"/>
      <c r="H5" s="7"/>
      <c r="I5" s="6"/>
      <c r="J5" s="6"/>
      <c r="K5" s="7"/>
      <c r="L5" s="6"/>
      <c r="M5" s="4">
        <f t="shared" si="0"/>
        <v>2</v>
      </c>
    </row>
    <row r="6" spans="1:13" ht="51.75" customHeight="1">
      <c r="A6" s="6" t="s">
        <v>14</v>
      </c>
      <c r="B6" s="6">
        <v>10</v>
      </c>
      <c r="C6" s="6"/>
      <c r="D6" s="7">
        <v>2</v>
      </c>
      <c r="E6" s="6"/>
      <c r="F6" s="6"/>
      <c r="G6" s="6">
        <v>1</v>
      </c>
      <c r="H6" s="7">
        <v>2</v>
      </c>
      <c r="I6" s="6"/>
      <c r="J6" s="6"/>
      <c r="K6" s="7"/>
      <c r="L6" s="6"/>
      <c r="M6" s="4">
        <f t="shared" si="0"/>
        <v>15</v>
      </c>
    </row>
    <row r="7" spans="1:13" ht="51.75" customHeight="1">
      <c r="A7" s="5" t="s">
        <v>15</v>
      </c>
      <c r="B7" s="6">
        <v>8</v>
      </c>
      <c r="C7" s="6"/>
      <c r="D7" s="7"/>
      <c r="E7" s="6">
        <v>1</v>
      </c>
      <c r="F7" s="6"/>
      <c r="G7" s="6"/>
      <c r="H7" s="7"/>
      <c r="I7" s="6">
        <v>10</v>
      </c>
      <c r="J7" s="6">
        <v>1</v>
      </c>
      <c r="K7" s="7"/>
      <c r="L7" s="6">
        <v>1</v>
      </c>
      <c r="M7" s="4">
        <f t="shared" si="0"/>
        <v>21</v>
      </c>
    </row>
    <row r="8" spans="1:13" ht="51.75" customHeight="1">
      <c r="A8" s="5" t="s">
        <v>16</v>
      </c>
      <c r="B8" s="7">
        <v>3</v>
      </c>
      <c r="C8" s="7">
        <v>1</v>
      </c>
      <c r="D8" s="7">
        <v>1</v>
      </c>
      <c r="E8" s="7">
        <v>2</v>
      </c>
      <c r="F8" s="7"/>
      <c r="G8" s="7">
        <v>6</v>
      </c>
      <c r="H8" s="7"/>
      <c r="I8" s="7"/>
      <c r="J8" s="7"/>
      <c r="K8" s="7"/>
      <c r="L8" s="7">
        <v>3</v>
      </c>
      <c r="M8" s="4">
        <f t="shared" si="0"/>
        <v>16</v>
      </c>
    </row>
    <row r="9" spans="1:13" ht="51.75" customHeight="1">
      <c r="A9" s="5" t="s">
        <v>17</v>
      </c>
      <c r="B9" s="6">
        <v>5</v>
      </c>
      <c r="C9" s="6"/>
      <c r="D9" s="7"/>
      <c r="E9" s="6">
        <v>1</v>
      </c>
      <c r="F9" s="6">
        <v>2</v>
      </c>
      <c r="G9" s="6"/>
      <c r="H9" s="7">
        <v>22</v>
      </c>
      <c r="I9" s="6">
        <v>4</v>
      </c>
      <c r="J9" s="6"/>
      <c r="K9" s="7">
        <v>1</v>
      </c>
      <c r="L9" s="6"/>
      <c r="M9" s="4">
        <f t="shared" si="0"/>
        <v>35</v>
      </c>
    </row>
    <row r="10" spans="1:13" ht="51.75" customHeight="1">
      <c r="A10" s="5" t="s">
        <v>18</v>
      </c>
      <c r="B10" s="7">
        <v>6</v>
      </c>
      <c r="C10" s="6"/>
      <c r="D10" s="7">
        <v>1</v>
      </c>
      <c r="E10" s="6"/>
      <c r="F10" s="6"/>
      <c r="G10" s="6">
        <v>2</v>
      </c>
      <c r="H10" s="7">
        <v>7</v>
      </c>
      <c r="I10" s="7">
        <v>12</v>
      </c>
      <c r="J10" s="6">
        <v>1</v>
      </c>
      <c r="K10" s="7"/>
      <c r="L10" s="6"/>
      <c r="M10" s="4">
        <f t="shared" si="0"/>
        <v>29</v>
      </c>
    </row>
    <row r="11" spans="1:13" ht="51.75" customHeight="1">
      <c r="A11" s="6" t="s">
        <v>19</v>
      </c>
      <c r="B11" s="7">
        <v>11</v>
      </c>
      <c r="C11" s="6"/>
      <c r="D11" s="7"/>
      <c r="E11" s="6"/>
      <c r="F11" s="6"/>
      <c r="G11" s="6"/>
      <c r="H11" s="7"/>
      <c r="I11" s="7">
        <v>2</v>
      </c>
      <c r="J11" s="6">
        <v>1</v>
      </c>
      <c r="K11" s="7"/>
      <c r="L11" s="6"/>
      <c r="M11" s="4">
        <f t="shared" si="0"/>
        <v>14</v>
      </c>
    </row>
    <row r="12" spans="1:13" ht="51.75" customHeight="1">
      <c r="A12" s="6" t="s">
        <v>20</v>
      </c>
      <c r="B12" s="7">
        <v>5</v>
      </c>
      <c r="C12" s="7"/>
      <c r="D12" s="7"/>
      <c r="E12" s="7"/>
      <c r="F12" s="7"/>
      <c r="G12" s="7"/>
      <c r="H12" s="7"/>
      <c r="I12" s="7"/>
      <c r="J12" s="7"/>
      <c r="K12" s="7">
        <v>3</v>
      </c>
      <c r="L12" s="7"/>
      <c r="M12" s="4">
        <f t="shared" si="0"/>
        <v>8</v>
      </c>
    </row>
    <row r="13" spans="1:13" ht="51.75" customHeight="1">
      <c r="A13" s="6" t="s">
        <v>21</v>
      </c>
      <c r="B13" s="7">
        <v>7</v>
      </c>
      <c r="C13" s="7"/>
      <c r="D13" s="7"/>
      <c r="E13" s="7"/>
      <c r="F13" s="7">
        <v>1</v>
      </c>
      <c r="G13" s="7"/>
      <c r="H13" s="7">
        <v>2</v>
      </c>
      <c r="I13" s="7">
        <v>3</v>
      </c>
      <c r="J13" s="7"/>
      <c r="K13" s="7">
        <v>12</v>
      </c>
      <c r="L13" s="7"/>
      <c r="M13" s="4">
        <f t="shared" si="0"/>
        <v>25</v>
      </c>
    </row>
    <row r="14" spans="1:13" ht="15" customHeight="1">
      <c r="A14" s="3" t="s">
        <v>43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"/>
    </row>
    <row r="15" spans="1:13" ht="51.75" customHeight="1">
      <c r="A15" s="6" t="s">
        <v>22</v>
      </c>
      <c r="B15" s="7">
        <v>10</v>
      </c>
      <c r="C15" s="7"/>
      <c r="D15" s="7"/>
      <c r="E15" s="7"/>
      <c r="F15" s="7">
        <v>2</v>
      </c>
      <c r="G15" s="7"/>
      <c r="H15" s="7">
        <v>8</v>
      </c>
      <c r="I15" s="7">
        <v>3</v>
      </c>
      <c r="J15" s="7"/>
      <c r="K15" s="7"/>
      <c r="L15" s="7">
        <v>2</v>
      </c>
      <c r="M15" s="4">
        <f aca="true" t="shared" si="1" ref="M15:M31">SUM(B15:L15)</f>
        <v>25</v>
      </c>
    </row>
    <row r="16" spans="1:13" ht="51.75" customHeight="1">
      <c r="A16" s="6" t="s">
        <v>23</v>
      </c>
      <c r="B16" s="7">
        <v>15</v>
      </c>
      <c r="C16" s="7"/>
      <c r="D16" s="7"/>
      <c r="E16" s="7"/>
      <c r="F16" s="7"/>
      <c r="G16" s="7"/>
      <c r="H16" s="7"/>
      <c r="I16" s="7">
        <v>6</v>
      </c>
      <c r="J16" s="7"/>
      <c r="K16" s="7"/>
      <c r="L16" s="7">
        <v>2</v>
      </c>
      <c r="M16" s="4">
        <f t="shared" si="1"/>
        <v>23</v>
      </c>
    </row>
    <row r="17" spans="1:13" ht="51.75" customHeight="1">
      <c r="A17" s="6" t="s">
        <v>24</v>
      </c>
      <c r="B17" s="7">
        <v>12</v>
      </c>
      <c r="C17" s="7"/>
      <c r="D17" s="7">
        <v>8</v>
      </c>
      <c r="E17" s="7"/>
      <c r="F17" s="7">
        <v>1</v>
      </c>
      <c r="G17" s="7"/>
      <c r="H17" s="7">
        <v>1</v>
      </c>
      <c r="I17" s="7"/>
      <c r="J17" s="7"/>
      <c r="K17" s="7"/>
      <c r="L17" s="7"/>
      <c r="M17" s="4">
        <f t="shared" si="1"/>
        <v>22</v>
      </c>
    </row>
    <row r="18" spans="1:13" ht="51.75" customHeight="1">
      <c r="A18" s="6" t="s">
        <v>25</v>
      </c>
      <c r="B18" s="7">
        <v>3</v>
      </c>
      <c r="C18" s="7"/>
      <c r="D18" s="7">
        <v>1</v>
      </c>
      <c r="E18" s="7"/>
      <c r="F18" s="7"/>
      <c r="G18" s="7"/>
      <c r="H18" s="7">
        <v>0</v>
      </c>
      <c r="I18" s="7"/>
      <c r="J18" s="7"/>
      <c r="K18" s="7"/>
      <c r="L18" s="7"/>
      <c r="M18" s="4">
        <f t="shared" si="1"/>
        <v>4</v>
      </c>
    </row>
    <row r="19" spans="1:13" ht="51.75" customHeight="1">
      <c r="A19" s="6" t="s">
        <v>26</v>
      </c>
      <c r="B19" s="7">
        <v>4</v>
      </c>
      <c r="C19" s="7"/>
      <c r="D19" s="7">
        <v>1</v>
      </c>
      <c r="E19" s="7">
        <v>2</v>
      </c>
      <c r="F19" s="7">
        <v>1</v>
      </c>
      <c r="G19" s="7"/>
      <c r="H19" s="7">
        <v>1</v>
      </c>
      <c r="I19" s="7"/>
      <c r="J19" s="7"/>
      <c r="K19" s="7"/>
      <c r="L19" s="7"/>
      <c r="M19" s="4">
        <f t="shared" si="1"/>
        <v>9</v>
      </c>
    </row>
    <row r="20" spans="1:13" ht="51.75" customHeight="1">
      <c r="A20" s="6" t="s">
        <v>27</v>
      </c>
      <c r="B20" s="7">
        <v>15</v>
      </c>
      <c r="C20" s="7">
        <v>2</v>
      </c>
      <c r="D20" s="7"/>
      <c r="E20" s="7"/>
      <c r="F20" s="7">
        <v>4</v>
      </c>
      <c r="G20" s="7"/>
      <c r="H20" s="7"/>
      <c r="I20" s="7">
        <v>2</v>
      </c>
      <c r="J20" s="7"/>
      <c r="K20" s="7"/>
      <c r="L20" s="7">
        <v>2</v>
      </c>
      <c r="M20" s="4">
        <f t="shared" si="1"/>
        <v>25</v>
      </c>
    </row>
    <row r="21" spans="1:13" ht="51.75" customHeight="1">
      <c r="A21" s="5" t="s">
        <v>28</v>
      </c>
      <c r="B21" s="7">
        <v>10</v>
      </c>
      <c r="C21" s="7"/>
      <c r="D21" s="7"/>
      <c r="E21" s="7"/>
      <c r="F21" s="7"/>
      <c r="G21" s="7"/>
      <c r="H21" s="7"/>
      <c r="I21" s="7">
        <v>6</v>
      </c>
      <c r="J21" s="7"/>
      <c r="K21" s="7"/>
      <c r="L21" s="7"/>
      <c r="M21" s="4">
        <f t="shared" si="1"/>
        <v>16</v>
      </c>
    </row>
    <row r="22" spans="1:13" ht="51.75" customHeight="1">
      <c r="A22" s="6" t="s">
        <v>29</v>
      </c>
      <c r="B22" s="7">
        <v>2</v>
      </c>
      <c r="C22" s="7"/>
      <c r="D22" s="7"/>
      <c r="E22" s="7"/>
      <c r="F22" s="7">
        <v>1</v>
      </c>
      <c r="G22" s="7"/>
      <c r="H22" s="7">
        <v>1</v>
      </c>
      <c r="I22" s="7"/>
      <c r="J22" s="7"/>
      <c r="K22" s="7">
        <v>1</v>
      </c>
      <c r="L22" s="7"/>
      <c r="M22" s="4">
        <f t="shared" si="1"/>
        <v>5</v>
      </c>
    </row>
    <row r="23" spans="1:13" ht="51.75" customHeight="1">
      <c r="A23" s="6" t="s">
        <v>30</v>
      </c>
      <c r="B23" s="7">
        <v>9</v>
      </c>
      <c r="C23" s="7"/>
      <c r="D23" s="7">
        <v>1</v>
      </c>
      <c r="E23" s="7"/>
      <c r="F23" s="7">
        <v>1</v>
      </c>
      <c r="G23" s="7"/>
      <c r="H23" s="7"/>
      <c r="I23" s="7">
        <v>9</v>
      </c>
      <c r="J23" s="7">
        <v>5</v>
      </c>
      <c r="K23" s="7"/>
      <c r="L23" s="7">
        <v>7</v>
      </c>
      <c r="M23" s="4">
        <f t="shared" si="1"/>
        <v>32</v>
      </c>
    </row>
    <row r="24" spans="1:13" ht="51.75" customHeight="1">
      <c r="A24" s="6" t="s">
        <v>31</v>
      </c>
      <c r="B24" s="7"/>
      <c r="C24" s="7"/>
      <c r="D24" s="7"/>
      <c r="E24" s="7"/>
      <c r="F24" s="7"/>
      <c r="G24" s="7"/>
      <c r="H24" s="7">
        <v>21</v>
      </c>
      <c r="I24" s="7">
        <v>4</v>
      </c>
      <c r="J24" s="7"/>
      <c r="K24" s="7"/>
      <c r="L24" s="7"/>
      <c r="M24" s="4">
        <f t="shared" si="1"/>
        <v>25</v>
      </c>
    </row>
    <row r="25" spans="1:13" ht="51.75" customHeight="1">
      <c r="A25" s="6" t="s">
        <v>32</v>
      </c>
      <c r="B25" s="7"/>
      <c r="C25" s="7">
        <v>1</v>
      </c>
      <c r="D25" s="7">
        <v>2</v>
      </c>
      <c r="E25" s="7"/>
      <c r="F25" s="7"/>
      <c r="G25" s="7"/>
      <c r="H25" s="7">
        <v>29</v>
      </c>
      <c r="I25" s="7"/>
      <c r="J25" s="7"/>
      <c r="K25" s="7"/>
      <c r="L25" s="7"/>
      <c r="M25" s="4">
        <f t="shared" si="1"/>
        <v>32</v>
      </c>
    </row>
    <row r="26" spans="1:13" ht="51.75" customHeight="1">
      <c r="A26" s="6" t="s">
        <v>33</v>
      </c>
      <c r="B26" s="7">
        <v>6</v>
      </c>
      <c r="C26" s="7"/>
      <c r="D26" s="7">
        <v>1</v>
      </c>
      <c r="E26" s="7">
        <v>1</v>
      </c>
      <c r="F26" s="7"/>
      <c r="G26" s="7">
        <v>1</v>
      </c>
      <c r="H26" s="7"/>
      <c r="I26" s="7">
        <v>17</v>
      </c>
      <c r="J26" s="7">
        <v>3</v>
      </c>
      <c r="K26" s="7"/>
      <c r="L26" s="7">
        <v>1</v>
      </c>
      <c r="M26" s="4">
        <f t="shared" si="1"/>
        <v>30</v>
      </c>
    </row>
    <row r="27" spans="1:13" ht="51.75" customHeight="1">
      <c r="A27" s="6" t="s">
        <v>34</v>
      </c>
      <c r="B27" s="7">
        <v>5</v>
      </c>
      <c r="C27" s="7"/>
      <c r="D27" s="7"/>
      <c r="E27" s="7">
        <v>1</v>
      </c>
      <c r="F27" s="7"/>
      <c r="G27" s="7"/>
      <c r="H27" s="7"/>
      <c r="I27" s="7">
        <v>2</v>
      </c>
      <c r="J27" s="7"/>
      <c r="K27" s="7"/>
      <c r="L27" s="7">
        <v>2</v>
      </c>
      <c r="M27" s="4">
        <f t="shared" si="1"/>
        <v>10</v>
      </c>
    </row>
    <row r="28" spans="1:13" ht="51.75" customHeight="1">
      <c r="A28" s="6" t="s">
        <v>35</v>
      </c>
      <c r="B28" s="7">
        <v>9</v>
      </c>
      <c r="C28" s="7"/>
      <c r="D28" s="7"/>
      <c r="E28" s="7"/>
      <c r="F28" s="7"/>
      <c r="G28" s="7">
        <v>1</v>
      </c>
      <c r="H28" s="7">
        <v>1</v>
      </c>
      <c r="I28" s="7">
        <v>6</v>
      </c>
      <c r="J28" s="7">
        <v>1</v>
      </c>
      <c r="K28" s="7"/>
      <c r="L28" s="7">
        <v>3</v>
      </c>
      <c r="M28" s="4">
        <f t="shared" si="1"/>
        <v>21</v>
      </c>
    </row>
    <row r="29" spans="1:13" ht="51.75" customHeight="1">
      <c r="A29" s="6" t="s">
        <v>36</v>
      </c>
      <c r="B29" s="7">
        <v>10</v>
      </c>
      <c r="C29" s="7"/>
      <c r="D29" s="7">
        <v>1</v>
      </c>
      <c r="E29" s="7"/>
      <c r="F29" s="7"/>
      <c r="G29" s="7">
        <v>1</v>
      </c>
      <c r="H29" s="7">
        <v>1</v>
      </c>
      <c r="I29" s="7">
        <v>8</v>
      </c>
      <c r="J29" s="7"/>
      <c r="K29" s="7"/>
      <c r="L29" s="7"/>
      <c r="M29" s="4">
        <f t="shared" si="1"/>
        <v>21</v>
      </c>
    </row>
    <row r="30" spans="1:13" ht="51.75" customHeight="1">
      <c r="A30" s="6" t="s">
        <v>37</v>
      </c>
      <c r="B30" s="7">
        <v>4</v>
      </c>
      <c r="C30" s="7"/>
      <c r="D30" s="7"/>
      <c r="E30" s="7"/>
      <c r="F30" s="7"/>
      <c r="G30" s="7"/>
      <c r="H30" s="7"/>
      <c r="I30" s="7"/>
      <c r="J30" s="7">
        <v>2</v>
      </c>
      <c r="K30" s="7">
        <v>1</v>
      </c>
      <c r="L30" s="7"/>
      <c r="M30" s="4">
        <f t="shared" si="1"/>
        <v>7</v>
      </c>
    </row>
    <row r="31" spans="1:13" ht="51.75" customHeight="1">
      <c r="A31" s="6" t="s">
        <v>38</v>
      </c>
      <c r="B31" s="7">
        <v>4</v>
      </c>
      <c r="C31" s="7"/>
      <c r="D31" s="7">
        <v>1</v>
      </c>
      <c r="E31" s="7"/>
      <c r="F31" s="7"/>
      <c r="G31" s="7"/>
      <c r="H31" s="7"/>
      <c r="I31" s="7"/>
      <c r="J31" s="7">
        <v>1</v>
      </c>
      <c r="K31" s="7">
        <v>11</v>
      </c>
      <c r="L31" s="7"/>
      <c r="M31" s="4">
        <f t="shared" si="1"/>
        <v>17</v>
      </c>
    </row>
    <row r="32" spans="1:13" ht="36" customHeight="1">
      <c r="A32" s="4" t="s">
        <v>11</v>
      </c>
      <c r="B32" s="4">
        <f aca="true" t="shared" si="2" ref="B32:M32">SUM(B4:B31)</f>
        <v>185</v>
      </c>
      <c r="C32" s="4">
        <f t="shared" si="2"/>
        <v>4</v>
      </c>
      <c r="D32" s="4">
        <f t="shared" si="2"/>
        <v>25</v>
      </c>
      <c r="E32" s="4">
        <f t="shared" si="2"/>
        <v>8</v>
      </c>
      <c r="F32" s="4">
        <f t="shared" si="2"/>
        <v>13</v>
      </c>
      <c r="G32" s="4">
        <f t="shared" si="2"/>
        <v>12</v>
      </c>
      <c r="H32" s="4">
        <f t="shared" si="2"/>
        <v>97</v>
      </c>
      <c r="I32" s="4">
        <f t="shared" si="2"/>
        <v>96</v>
      </c>
      <c r="J32" s="4">
        <f t="shared" si="2"/>
        <v>16</v>
      </c>
      <c r="K32" s="4">
        <f t="shared" si="2"/>
        <v>29</v>
      </c>
      <c r="L32" s="4">
        <f t="shared" si="2"/>
        <v>23</v>
      </c>
      <c r="M32" s="4">
        <f t="shared" si="2"/>
        <v>508</v>
      </c>
    </row>
    <row r="33" spans="1:14" ht="51.75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ht="51.75" customHeight="1">
      <c r="N34" s="2"/>
    </row>
    <row r="64" spans="1:14" ht="51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&amp;LTietie-yhteistyö
Eija Kalliala&amp;CTilastot, vuosi 2002, osallistuneet
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workbookViewId="0" topLeftCell="A1">
      <pane xSplit="1" ySplit="2" topLeftCell="B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8" sqref="F28"/>
    </sheetView>
  </sheetViews>
  <sheetFormatPr defaultColWidth="9.140625" defaultRowHeight="57" customHeight="1"/>
  <cols>
    <col min="1" max="1" width="21.00390625" style="0" customWidth="1"/>
    <col min="13" max="13" width="10.28125" style="0" customWidth="1"/>
    <col min="14" max="16384" width="12.00390625" style="0" customWidth="1"/>
  </cols>
  <sheetData>
    <row r="1" ht="24" customHeight="1">
      <c r="A1" s="8" t="s">
        <v>45</v>
      </c>
    </row>
    <row r="2" spans="1:13" ht="57" customHeight="1">
      <c r="A2" s="3" t="s">
        <v>0</v>
      </c>
      <c r="B2" s="3" t="s">
        <v>1</v>
      </c>
      <c r="C2" s="3" t="s">
        <v>2</v>
      </c>
      <c r="D2" s="3" t="s">
        <v>41</v>
      </c>
      <c r="E2" s="3" t="s">
        <v>3</v>
      </c>
      <c r="F2" s="3" t="s">
        <v>4</v>
      </c>
      <c r="G2" s="3" t="s">
        <v>5</v>
      </c>
      <c r="H2" s="4" t="s">
        <v>6</v>
      </c>
      <c r="I2" s="3" t="s">
        <v>7</v>
      </c>
      <c r="J2" s="3" t="s">
        <v>8</v>
      </c>
      <c r="K2" s="4" t="s">
        <v>9</v>
      </c>
      <c r="L2" s="3" t="s">
        <v>10</v>
      </c>
      <c r="M2" s="4" t="s">
        <v>11</v>
      </c>
    </row>
    <row r="3" spans="1:13" ht="24" customHeight="1">
      <c r="A3" s="3" t="s">
        <v>42</v>
      </c>
      <c r="B3" s="3"/>
      <c r="C3" s="3"/>
      <c r="D3" s="3"/>
      <c r="E3" s="3"/>
      <c r="F3" s="3"/>
      <c r="G3" s="3"/>
      <c r="H3" s="4"/>
      <c r="I3" s="3"/>
      <c r="J3" s="3"/>
      <c r="K3" s="4"/>
      <c r="L3" s="3"/>
      <c r="M3" s="4"/>
    </row>
    <row r="4" spans="1:13" ht="54" customHeight="1">
      <c r="A4" s="6" t="s">
        <v>12</v>
      </c>
      <c r="B4" s="6">
        <v>8</v>
      </c>
      <c r="C4" s="6"/>
      <c r="D4" s="7">
        <v>5</v>
      </c>
      <c r="E4" s="6"/>
      <c r="F4" s="6"/>
      <c r="G4" s="6"/>
      <c r="H4" s="7">
        <v>1</v>
      </c>
      <c r="I4" s="6">
        <v>2</v>
      </c>
      <c r="J4" s="6">
        <v>1</v>
      </c>
      <c r="K4" s="7"/>
      <c r="L4" s="6"/>
      <c r="M4" s="4">
        <f aca="true" t="shared" si="0" ref="M4:M13">SUM(B4:L4)</f>
        <v>17</v>
      </c>
    </row>
    <row r="5" spans="1:13" ht="54" customHeight="1">
      <c r="A5" s="6" t="s">
        <v>13</v>
      </c>
      <c r="B5" s="6">
        <v>2</v>
      </c>
      <c r="C5" s="6"/>
      <c r="D5" s="7"/>
      <c r="E5" s="6">
        <v>0</v>
      </c>
      <c r="F5" s="6"/>
      <c r="G5" s="6"/>
      <c r="H5" s="7"/>
      <c r="I5" s="6"/>
      <c r="J5" s="6"/>
      <c r="K5" s="7"/>
      <c r="L5" s="6"/>
      <c r="M5" s="4">
        <f t="shared" si="0"/>
        <v>2</v>
      </c>
    </row>
    <row r="6" spans="1:13" ht="54" customHeight="1">
      <c r="A6" s="6" t="s">
        <v>39</v>
      </c>
      <c r="B6" s="6">
        <v>10</v>
      </c>
      <c r="C6" s="6"/>
      <c r="D6" s="7">
        <v>1</v>
      </c>
      <c r="E6" s="6"/>
      <c r="F6" s="6"/>
      <c r="G6" s="6">
        <v>1</v>
      </c>
      <c r="H6" s="7">
        <v>2</v>
      </c>
      <c r="I6" s="6"/>
      <c r="J6" s="6"/>
      <c r="K6" s="7"/>
      <c r="L6" s="6"/>
      <c r="M6" s="4">
        <f t="shared" si="0"/>
        <v>14</v>
      </c>
    </row>
    <row r="7" spans="1:13" ht="54" customHeight="1">
      <c r="A7" s="5" t="s">
        <v>40</v>
      </c>
      <c r="B7" s="6">
        <v>7</v>
      </c>
      <c r="C7" s="6"/>
      <c r="D7" s="7"/>
      <c r="E7" s="6"/>
      <c r="F7" s="6"/>
      <c r="G7" s="6"/>
      <c r="H7" s="7"/>
      <c r="I7" s="6">
        <v>9</v>
      </c>
      <c r="J7" s="6">
        <v>1</v>
      </c>
      <c r="K7" s="7"/>
      <c r="L7" s="6"/>
      <c r="M7" s="4">
        <f t="shared" si="0"/>
        <v>17</v>
      </c>
    </row>
    <row r="8" spans="1:13" ht="54" customHeight="1">
      <c r="A8" s="5" t="s">
        <v>16</v>
      </c>
      <c r="B8" s="7"/>
      <c r="C8" s="7"/>
      <c r="D8" s="7"/>
      <c r="E8" s="7"/>
      <c r="F8" s="7"/>
      <c r="G8" s="7">
        <v>4</v>
      </c>
      <c r="H8" s="7"/>
      <c r="I8" s="7"/>
      <c r="J8" s="7"/>
      <c r="K8" s="7"/>
      <c r="L8" s="7"/>
      <c r="M8" s="4">
        <f t="shared" si="0"/>
        <v>4</v>
      </c>
    </row>
    <row r="9" spans="1:13" ht="54" customHeight="1">
      <c r="A9" s="5" t="s">
        <v>17</v>
      </c>
      <c r="B9" s="6">
        <v>5</v>
      </c>
      <c r="C9" s="6"/>
      <c r="D9" s="7"/>
      <c r="E9" s="6"/>
      <c r="F9" s="6">
        <v>2</v>
      </c>
      <c r="G9" s="6"/>
      <c r="H9" s="7">
        <v>18</v>
      </c>
      <c r="I9" s="6">
        <v>3</v>
      </c>
      <c r="J9" s="6"/>
      <c r="K9" s="7">
        <v>1</v>
      </c>
      <c r="L9" s="6"/>
      <c r="M9" s="4">
        <f t="shared" si="0"/>
        <v>29</v>
      </c>
    </row>
    <row r="10" spans="1:13" ht="54" customHeight="1">
      <c r="A10" s="5" t="s">
        <v>18</v>
      </c>
      <c r="B10" s="7">
        <v>4</v>
      </c>
      <c r="C10" s="6"/>
      <c r="D10" s="7">
        <v>1</v>
      </c>
      <c r="E10" s="6"/>
      <c r="F10" s="6"/>
      <c r="G10" s="6">
        <v>2</v>
      </c>
      <c r="H10" s="7">
        <v>4</v>
      </c>
      <c r="I10" s="7">
        <v>9</v>
      </c>
      <c r="J10" s="6">
        <v>1</v>
      </c>
      <c r="K10" s="7"/>
      <c r="L10" s="6"/>
      <c r="M10" s="4">
        <f t="shared" si="0"/>
        <v>21</v>
      </c>
    </row>
    <row r="11" spans="1:13" ht="54" customHeight="1">
      <c r="A11" s="6" t="s">
        <v>19</v>
      </c>
      <c r="B11" s="7">
        <v>8</v>
      </c>
      <c r="C11" s="6"/>
      <c r="D11" s="7"/>
      <c r="E11" s="6"/>
      <c r="F11" s="6"/>
      <c r="G11" s="6"/>
      <c r="H11" s="7"/>
      <c r="I11" s="7">
        <v>1</v>
      </c>
      <c r="J11" s="6">
        <v>1</v>
      </c>
      <c r="K11" s="7"/>
      <c r="L11" s="6"/>
      <c r="M11" s="4">
        <f t="shared" si="0"/>
        <v>10</v>
      </c>
    </row>
    <row r="12" spans="1:13" ht="54" customHeight="1">
      <c r="A12" s="6" t="s">
        <v>20</v>
      </c>
      <c r="B12" s="7">
        <v>5</v>
      </c>
      <c r="C12" s="7"/>
      <c r="D12" s="7"/>
      <c r="E12" s="7"/>
      <c r="F12" s="7"/>
      <c r="G12" s="7"/>
      <c r="H12" s="7"/>
      <c r="I12" s="7"/>
      <c r="J12" s="7"/>
      <c r="K12" s="7">
        <v>2</v>
      </c>
      <c r="L12" s="7"/>
      <c r="M12" s="4">
        <f t="shared" si="0"/>
        <v>7</v>
      </c>
    </row>
    <row r="13" spans="1:13" ht="54" customHeight="1">
      <c r="A13" s="6" t="s">
        <v>21</v>
      </c>
      <c r="B13" s="7">
        <v>5</v>
      </c>
      <c r="C13" s="7"/>
      <c r="D13" s="7"/>
      <c r="E13" s="7"/>
      <c r="F13" s="7">
        <v>1</v>
      </c>
      <c r="G13" s="7"/>
      <c r="H13" s="7">
        <v>1</v>
      </c>
      <c r="I13" s="7">
        <v>3</v>
      </c>
      <c r="J13" s="7"/>
      <c r="K13" s="7">
        <v>12</v>
      </c>
      <c r="L13" s="7"/>
      <c r="M13" s="4">
        <f t="shared" si="0"/>
        <v>22</v>
      </c>
    </row>
    <row r="14" spans="1:13" ht="23.25" customHeight="1">
      <c r="A14" s="3" t="s">
        <v>43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4"/>
    </row>
    <row r="15" spans="1:13" ht="54" customHeight="1">
      <c r="A15" s="6" t="s">
        <v>22</v>
      </c>
      <c r="B15" s="7">
        <v>10</v>
      </c>
      <c r="C15" s="7"/>
      <c r="D15" s="7"/>
      <c r="E15" s="7"/>
      <c r="F15" s="7">
        <v>2</v>
      </c>
      <c r="G15" s="7"/>
      <c r="H15" s="7">
        <v>8</v>
      </c>
      <c r="I15" s="7">
        <v>3</v>
      </c>
      <c r="J15" s="7"/>
      <c r="K15" s="7"/>
      <c r="L15" s="7">
        <v>2</v>
      </c>
      <c r="M15" s="4">
        <f aca="true" t="shared" si="1" ref="M15:M31">SUM(B15:L15)</f>
        <v>25</v>
      </c>
    </row>
    <row r="16" spans="1:13" ht="54" customHeight="1">
      <c r="A16" s="6" t="s">
        <v>23</v>
      </c>
      <c r="B16" s="7">
        <v>12</v>
      </c>
      <c r="C16" s="7"/>
      <c r="D16" s="7"/>
      <c r="E16" s="7"/>
      <c r="F16" s="7"/>
      <c r="G16" s="7"/>
      <c r="H16" s="7"/>
      <c r="I16" s="7">
        <v>5</v>
      </c>
      <c r="J16" s="7"/>
      <c r="K16" s="7"/>
      <c r="L16" s="7">
        <v>1</v>
      </c>
      <c r="M16" s="4">
        <f t="shared" si="1"/>
        <v>18</v>
      </c>
    </row>
    <row r="17" spans="1:13" ht="54" customHeight="1">
      <c r="A17" s="6" t="s">
        <v>24</v>
      </c>
      <c r="B17" s="7">
        <v>12</v>
      </c>
      <c r="C17" s="7"/>
      <c r="D17" s="7">
        <v>7</v>
      </c>
      <c r="E17" s="7"/>
      <c r="F17" s="7">
        <v>1</v>
      </c>
      <c r="G17" s="7"/>
      <c r="H17" s="7">
        <v>1</v>
      </c>
      <c r="I17" s="7"/>
      <c r="J17" s="7"/>
      <c r="K17" s="7"/>
      <c r="L17" s="7"/>
      <c r="M17" s="4">
        <f t="shared" si="1"/>
        <v>21</v>
      </c>
    </row>
    <row r="18" spans="1:13" ht="54" customHeight="1">
      <c r="A18" s="6" t="s">
        <v>25</v>
      </c>
      <c r="B18" s="7">
        <v>3</v>
      </c>
      <c r="C18" s="7"/>
      <c r="D18" s="7">
        <v>1</v>
      </c>
      <c r="E18" s="7"/>
      <c r="F18" s="7"/>
      <c r="G18" s="7"/>
      <c r="H18" s="7"/>
      <c r="I18" s="7"/>
      <c r="J18" s="7"/>
      <c r="K18" s="7"/>
      <c r="L18" s="7"/>
      <c r="M18" s="4">
        <f t="shared" si="1"/>
        <v>4</v>
      </c>
    </row>
    <row r="19" spans="1:13" ht="54" customHeight="1">
      <c r="A19" s="6" t="s">
        <v>26</v>
      </c>
      <c r="B19" s="7">
        <v>3</v>
      </c>
      <c r="C19" s="7"/>
      <c r="D19" s="7"/>
      <c r="E19" s="7">
        <v>2</v>
      </c>
      <c r="F19" s="7">
        <v>1</v>
      </c>
      <c r="G19" s="7"/>
      <c r="H19" s="7">
        <v>1</v>
      </c>
      <c r="I19" s="7"/>
      <c r="J19" s="7"/>
      <c r="K19" s="7"/>
      <c r="L19" s="7"/>
      <c r="M19" s="4">
        <f t="shared" si="1"/>
        <v>7</v>
      </c>
    </row>
    <row r="20" spans="1:13" ht="54" customHeight="1">
      <c r="A20" s="6" t="s">
        <v>27</v>
      </c>
      <c r="B20" s="7">
        <v>7</v>
      </c>
      <c r="C20" s="7">
        <v>2</v>
      </c>
      <c r="D20" s="7"/>
      <c r="E20" s="7"/>
      <c r="F20" s="7">
        <v>4</v>
      </c>
      <c r="G20" s="7"/>
      <c r="H20" s="7"/>
      <c r="I20" s="7">
        <v>2</v>
      </c>
      <c r="J20" s="7"/>
      <c r="K20" s="7"/>
      <c r="L20" s="7"/>
      <c r="M20" s="4">
        <f t="shared" si="1"/>
        <v>15</v>
      </c>
    </row>
    <row r="21" spans="1:13" ht="54" customHeight="1">
      <c r="A21" s="5" t="s">
        <v>28</v>
      </c>
      <c r="B21" s="7">
        <v>10</v>
      </c>
      <c r="C21" s="7"/>
      <c r="D21" s="7"/>
      <c r="E21" s="7"/>
      <c r="F21" s="7"/>
      <c r="G21" s="7"/>
      <c r="H21" s="7"/>
      <c r="I21" s="7">
        <v>3</v>
      </c>
      <c r="J21" s="7"/>
      <c r="K21" s="7"/>
      <c r="L21" s="7"/>
      <c r="M21" s="4">
        <f t="shared" si="1"/>
        <v>13</v>
      </c>
    </row>
    <row r="22" spans="1:13" ht="54" customHeight="1">
      <c r="A22" s="6" t="s">
        <v>29</v>
      </c>
      <c r="B22" s="7">
        <v>2</v>
      </c>
      <c r="C22" s="7"/>
      <c r="D22" s="7"/>
      <c r="E22" s="7"/>
      <c r="F22" s="7"/>
      <c r="G22" s="7"/>
      <c r="H22" s="7">
        <v>1</v>
      </c>
      <c r="I22" s="7"/>
      <c r="J22" s="7"/>
      <c r="K22" s="7">
        <v>1</v>
      </c>
      <c r="L22" s="7"/>
      <c r="M22" s="4">
        <f t="shared" si="1"/>
        <v>4</v>
      </c>
    </row>
    <row r="23" spans="1:13" ht="54" customHeight="1">
      <c r="A23" s="6" t="s">
        <v>30</v>
      </c>
      <c r="B23" s="7">
        <v>9</v>
      </c>
      <c r="C23" s="7"/>
      <c r="D23" s="7">
        <v>1</v>
      </c>
      <c r="E23" s="7"/>
      <c r="F23" s="7">
        <v>1</v>
      </c>
      <c r="G23" s="7"/>
      <c r="H23" s="7"/>
      <c r="I23" s="7">
        <v>9</v>
      </c>
      <c r="J23" s="7">
        <v>5</v>
      </c>
      <c r="K23" s="7"/>
      <c r="L23" s="7">
        <v>5</v>
      </c>
      <c r="M23" s="4">
        <f t="shared" si="1"/>
        <v>30</v>
      </c>
    </row>
    <row r="24" spans="1:13" ht="54" customHeight="1">
      <c r="A24" s="6" t="s">
        <v>31</v>
      </c>
      <c r="B24" s="7"/>
      <c r="C24" s="7"/>
      <c r="D24" s="7"/>
      <c r="E24" s="7"/>
      <c r="F24" s="7"/>
      <c r="G24" s="7"/>
      <c r="H24" s="7">
        <v>18</v>
      </c>
      <c r="I24" s="7">
        <v>3</v>
      </c>
      <c r="J24" s="7"/>
      <c r="K24" s="7"/>
      <c r="L24" s="7"/>
      <c r="M24" s="4">
        <f t="shared" si="1"/>
        <v>21</v>
      </c>
    </row>
    <row r="25" spans="1:13" ht="54" customHeight="1">
      <c r="A25" s="6" t="s">
        <v>32</v>
      </c>
      <c r="B25" s="7"/>
      <c r="C25" s="7">
        <v>1</v>
      </c>
      <c r="D25" s="7">
        <v>1</v>
      </c>
      <c r="E25" s="7"/>
      <c r="F25" s="7"/>
      <c r="G25" s="7"/>
      <c r="H25" s="7">
        <v>22</v>
      </c>
      <c r="I25" s="7"/>
      <c r="J25" s="7"/>
      <c r="K25" s="7"/>
      <c r="L25" s="7"/>
      <c r="M25" s="4">
        <f t="shared" si="1"/>
        <v>24</v>
      </c>
    </row>
    <row r="26" spans="1:13" ht="54" customHeight="1">
      <c r="A26" s="6" t="s">
        <v>33</v>
      </c>
      <c r="B26" s="7">
        <v>6</v>
      </c>
      <c r="C26" s="7"/>
      <c r="D26" s="7"/>
      <c r="E26" s="7"/>
      <c r="F26" s="7"/>
      <c r="G26" s="7"/>
      <c r="H26" s="7"/>
      <c r="I26" s="7">
        <v>16</v>
      </c>
      <c r="J26" s="7">
        <v>3</v>
      </c>
      <c r="K26" s="7"/>
      <c r="L26" s="7">
        <v>1</v>
      </c>
      <c r="M26" s="4">
        <f t="shared" si="1"/>
        <v>26</v>
      </c>
    </row>
    <row r="27" spans="1:13" ht="54" customHeight="1">
      <c r="A27" s="6" t="s">
        <v>34</v>
      </c>
      <c r="B27" s="7"/>
      <c r="C27" s="7"/>
      <c r="D27" s="7"/>
      <c r="E27" s="7">
        <v>1</v>
      </c>
      <c r="F27" s="7"/>
      <c r="G27" s="7"/>
      <c r="H27" s="7"/>
      <c r="I27" s="7"/>
      <c r="J27" s="7"/>
      <c r="K27" s="7"/>
      <c r="L27" s="7">
        <v>2</v>
      </c>
      <c r="M27" s="4">
        <f t="shared" si="1"/>
        <v>3</v>
      </c>
    </row>
    <row r="28" spans="1:13" ht="54" customHeight="1">
      <c r="A28" s="6" t="s">
        <v>35</v>
      </c>
      <c r="B28" s="7">
        <v>9</v>
      </c>
      <c r="C28" s="7"/>
      <c r="D28" s="7"/>
      <c r="E28" s="7"/>
      <c r="F28" s="7"/>
      <c r="G28" s="7">
        <v>1</v>
      </c>
      <c r="H28" s="7"/>
      <c r="I28" s="7">
        <v>5</v>
      </c>
      <c r="J28" s="7">
        <v>1</v>
      </c>
      <c r="K28" s="7"/>
      <c r="L28" s="7">
        <v>1</v>
      </c>
      <c r="M28" s="4">
        <f t="shared" si="1"/>
        <v>17</v>
      </c>
    </row>
    <row r="29" spans="1:13" ht="54" customHeight="1">
      <c r="A29" s="6" t="s">
        <v>36</v>
      </c>
      <c r="B29" s="7">
        <v>4</v>
      </c>
      <c r="C29" s="7"/>
      <c r="D29" s="7"/>
      <c r="E29" s="7"/>
      <c r="F29" s="7"/>
      <c r="G29" s="7">
        <v>1</v>
      </c>
      <c r="H29" s="7"/>
      <c r="I29" s="7">
        <v>3</v>
      </c>
      <c r="J29" s="7"/>
      <c r="K29" s="7"/>
      <c r="L29" s="7"/>
      <c r="M29" s="4">
        <f t="shared" si="1"/>
        <v>8</v>
      </c>
    </row>
    <row r="30" spans="1:13" ht="54" customHeight="1">
      <c r="A30" s="6" t="s">
        <v>37</v>
      </c>
      <c r="B30" s="7">
        <v>4</v>
      </c>
      <c r="C30" s="7"/>
      <c r="D30" s="7"/>
      <c r="E30" s="7"/>
      <c r="F30" s="7"/>
      <c r="G30" s="7"/>
      <c r="H30" s="7"/>
      <c r="I30" s="7"/>
      <c r="J30" s="7">
        <v>2</v>
      </c>
      <c r="K30" s="7">
        <v>1</v>
      </c>
      <c r="L30" s="7"/>
      <c r="M30" s="4">
        <f t="shared" si="1"/>
        <v>7</v>
      </c>
    </row>
    <row r="31" spans="1:13" ht="54" customHeight="1">
      <c r="A31" s="6" t="s">
        <v>38</v>
      </c>
      <c r="B31" s="7">
        <v>2</v>
      </c>
      <c r="C31" s="7"/>
      <c r="D31" s="7"/>
      <c r="E31" s="7"/>
      <c r="F31" s="7"/>
      <c r="G31" s="7"/>
      <c r="H31" s="7"/>
      <c r="I31" s="7"/>
      <c r="J31" s="7">
        <v>1</v>
      </c>
      <c r="K31" s="7">
        <v>9</v>
      </c>
      <c r="L31" s="7"/>
      <c r="M31" s="4">
        <f t="shared" si="1"/>
        <v>12</v>
      </c>
    </row>
    <row r="32" spans="1:13" ht="23.25" customHeight="1">
      <c r="A32" s="4" t="s">
        <v>11</v>
      </c>
      <c r="B32" s="4">
        <f aca="true" t="shared" si="2" ref="B32:M32">SUM(B4:B31)</f>
        <v>147</v>
      </c>
      <c r="C32" s="4">
        <f t="shared" si="2"/>
        <v>3</v>
      </c>
      <c r="D32" s="4">
        <f t="shared" si="2"/>
        <v>17</v>
      </c>
      <c r="E32" s="4">
        <f t="shared" si="2"/>
        <v>3</v>
      </c>
      <c r="F32" s="4">
        <f t="shared" si="2"/>
        <v>12</v>
      </c>
      <c r="G32" s="4">
        <f t="shared" si="2"/>
        <v>9</v>
      </c>
      <c r="H32" s="4">
        <f t="shared" si="2"/>
        <v>77</v>
      </c>
      <c r="I32" s="4">
        <f t="shared" si="2"/>
        <v>76</v>
      </c>
      <c r="J32" s="4">
        <f t="shared" si="2"/>
        <v>16</v>
      </c>
      <c r="K32" s="4">
        <f t="shared" si="2"/>
        <v>26</v>
      </c>
      <c r="L32" s="4">
        <f t="shared" si="2"/>
        <v>12</v>
      </c>
      <c r="M32" s="4">
        <f t="shared" si="2"/>
        <v>398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&amp;LTietie-yhteistyö
Eija Kalliala&amp;CTilastot, vuosi 2002, suorittaneet
&amp;D&amp;R&amp;P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pane xSplit="1" ySplit="2" topLeftCell="B24" activePane="bottomRight" state="frozen"/>
      <selection pane="topLeft" activeCell="A1" sqref="A1:IV16384"/>
      <selection pane="topRight" activeCell="H1" sqref="H1"/>
      <selection pane="bottomLeft" activeCell="A8" sqref="A8"/>
      <selection pane="bottomRight" activeCell="L11" sqref="L11"/>
    </sheetView>
  </sheetViews>
  <sheetFormatPr defaultColWidth="9.140625" defaultRowHeight="52.5" customHeight="1"/>
  <cols>
    <col min="1" max="1" width="18.57421875" style="0" customWidth="1"/>
    <col min="13" max="13" width="10.140625" style="0" customWidth="1"/>
  </cols>
  <sheetData>
    <row r="1" ht="22.5" customHeight="1">
      <c r="A1" s="10" t="s">
        <v>46</v>
      </c>
    </row>
    <row r="2" spans="1:13" ht="52.5" customHeight="1">
      <c r="A2" s="3" t="s">
        <v>0</v>
      </c>
      <c r="B2" s="3" t="s">
        <v>1</v>
      </c>
      <c r="C2" s="3" t="s">
        <v>2</v>
      </c>
      <c r="D2" s="3" t="s">
        <v>41</v>
      </c>
      <c r="E2" s="3" t="s">
        <v>3</v>
      </c>
      <c r="F2" s="3" t="s">
        <v>4</v>
      </c>
      <c r="G2" s="3" t="s">
        <v>5</v>
      </c>
      <c r="H2" s="4" t="s">
        <v>6</v>
      </c>
      <c r="I2" s="3" t="s">
        <v>7</v>
      </c>
      <c r="J2" s="3" t="s">
        <v>8</v>
      </c>
      <c r="K2" s="4" t="s">
        <v>9</v>
      </c>
      <c r="L2" s="3" t="s">
        <v>10</v>
      </c>
      <c r="M2" s="4" t="s">
        <v>11</v>
      </c>
    </row>
    <row r="3" spans="1:13" ht="26.25" customHeight="1">
      <c r="A3" s="3" t="s">
        <v>42</v>
      </c>
      <c r="B3" s="3"/>
      <c r="C3" s="3"/>
      <c r="D3" s="3"/>
      <c r="E3" s="3"/>
      <c r="F3" s="3"/>
      <c r="G3" s="3"/>
      <c r="H3" s="4"/>
      <c r="I3" s="3"/>
      <c r="J3" s="3"/>
      <c r="K3" s="4"/>
      <c r="L3" s="3"/>
      <c r="M3" s="4"/>
    </row>
    <row r="4" spans="1:13" ht="52.5" customHeight="1">
      <c r="A4" s="6" t="s">
        <v>12</v>
      </c>
      <c r="B4" s="9">
        <f>IF(Osallistuneet!$B4&gt;0,Suorittaneet!B4/Osallistuneet!B4*100,0)</f>
        <v>80</v>
      </c>
      <c r="C4" s="9">
        <f>IF(Osallistuneet!$C4&gt;0,Suorittaneet!C4/Osallistuneet!C4*100,0)</f>
        <v>0</v>
      </c>
      <c r="D4" s="9">
        <f>IF(Osallistuneet!$D4&gt;0,Suorittaneet!D4/Osallistuneet!D4*100,0)</f>
        <v>100</v>
      </c>
      <c r="E4" s="9">
        <f>IF(Osallistuneet!$E4&gt;0,Suorittaneet!E4/Osallistuneet!E4*100,0)</f>
        <v>0</v>
      </c>
      <c r="F4" s="9">
        <f>IF(Osallistuneet!$F4&gt;0,Suorittaneet!F4/Osallistuneet!F4*100,0)</f>
        <v>0</v>
      </c>
      <c r="G4" s="9">
        <f>IF(Osallistuneet!$G4&gt;0,Suorittaneet!G4/Osallistuneet!G4*100,0)</f>
        <v>0</v>
      </c>
      <c r="H4" s="9">
        <f>IF(Osallistuneet!$H4&gt;0,Suorittaneet!H4/Osallistuneet!H4*100,0)</f>
        <v>100</v>
      </c>
      <c r="I4" s="9">
        <f>IF(Osallistuneet!$I4&gt;0,Suorittaneet!I4/Osallistuneet!I4*100,0)</f>
        <v>100</v>
      </c>
      <c r="J4" s="9">
        <f>IF(Osallistuneet!$J4&gt;0,Suorittaneet!J4/Osallistuneet!J4*100,0)</f>
        <v>100</v>
      </c>
      <c r="K4" s="9">
        <f>IF(Osallistuneet!$K4&gt;0,Suorittaneet!K4/Osallistuneet!K4*100,0)</f>
        <v>0</v>
      </c>
      <c r="L4" s="9">
        <f>IF(Osallistuneet!$L4&gt;0,Suorittaneet!L4/Osallistuneet!L4*100,0)</f>
        <v>0</v>
      </c>
      <c r="M4" s="9">
        <f>Suorittaneet!M4/Osallistuneet!M4*100</f>
        <v>89.47368421052632</v>
      </c>
    </row>
    <row r="5" spans="1:13" ht="52.5" customHeight="1">
      <c r="A5" s="6" t="s">
        <v>13</v>
      </c>
      <c r="B5" s="9">
        <f>IF(Osallistuneet!$B5&gt;0,Suorittaneet!B5/Osallistuneet!B5*100,0)</f>
        <v>100</v>
      </c>
      <c r="C5" s="9">
        <f>IF(Osallistuneet!$C5&gt;0,Suorittaneet!C5/Osallistuneet!C5*100,0)</f>
        <v>0</v>
      </c>
      <c r="D5" s="9">
        <f>IF(Osallistuneet!$D5&gt;0,Suorittaneet!D5/Osallistuneet!D5*100,0)</f>
        <v>0</v>
      </c>
      <c r="E5" s="9">
        <f>IF(Osallistuneet!$E5&gt;0,Suorittaneet!E5/Osallistuneet!E5*100,0)</f>
        <v>0</v>
      </c>
      <c r="F5" s="9">
        <f>IF(Osallistuneet!$F5&gt;0,Suorittaneet!F5/Osallistuneet!F5*100,0)</f>
        <v>0</v>
      </c>
      <c r="G5" s="9">
        <f>IF(Osallistuneet!$G5&gt;0,Suorittaneet!G5/Osallistuneet!G5*100,0)</f>
        <v>0</v>
      </c>
      <c r="H5" s="9">
        <f>IF(Osallistuneet!$H5&gt;0,Suorittaneet!H5/Osallistuneet!H5*100,0)</f>
        <v>0</v>
      </c>
      <c r="I5" s="9">
        <f>IF(Osallistuneet!$I5&gt;0,Suorittaneet!I5/Osallistuneet!I5*100,0)</f>
        <v>0</v>
      </c>
      <c r="J5" s="9">
        <f>IF(Osallistuneet!$J5&gt;0,Suorittaneet!J5/Osallistuneet!J5*100,0)</f>
        <v>0</v>
      </c>
      <c r="K5" s="9">
        <f>IF(Osallistuneet!$K5&gt;0,Suorittaneet!K5/Osallistuneet!K5*100,0)</f>
        <v>0</v>
      </c>
      <c r="L5" s="9">
        <f>IF(Osallistuneet!$L5&gt;0,Suorittaneet!L5/Osallistuneet!L5*100,0)</f>
        <v>0</v>
      </c>
      <c r="M5" s="9">
        <f>Suorittaneet!M5/Osallistuneet!M5*100</f>
        <v>100</v>
      </c>
    </row>
    <row r="6" spans="1:13" ht="52.5" customHeight="1">
      <c r="A6" s="6" t="s">
        <v>14</v>
      </c>
      <c r="B6" s="9">
        <f>IF(Osallistuneet!$B6&gt;0,Suorittaneet!B6/Osallistuneet!B6*100,0)</f>
        <v>100</v>
      </c>
      <c r="C6" s="9">
        <f>IF(Osallistuneet!$C6&gt;0,Suorittaneet!C6/Osallistuneet!C6*100,0)</f>
        <v>0</v>
      </c>
      <c r="D6" s="9">
        <f>IF(Osallistuneet!$D6&gt;0,Suorittaneet!D6/Osallistuneet!D6*100,0)</f>
        <v>50</v>
      </c>
      <c r="E6" s="9">
        <f>IF(Osallistuneet!$E6&gt;0,Suorittaneet!E6/Osallistuneet!E6*100,0)</f>
        <v>0</v>
      </c>
      <c r="F6" s="9">
        <f>IF(Osallistuneet!$F6&gt;0,Suorittaneet!F6/Osallistuneet!F6*100,0)</f>
        <v>0</v>
      </c>
      <c r="G6" s="9">
        <f>IF(Osallistuneet!$G6&gt;0,Suorittaneet!G6/Osallistuneet!G6*100,0)</f>
        <v>100</v>
      </c>
      <c r="H6" s="9">
        <f>IF(Osallistuneet!$H6&gt;0,Suorittaneet!H6/Osallistuneet!H6*100,0)</f>
        <v>100</v>
      </c>
      <c r="I6" s="9">
        <f>IF(Osallistuneet!$I6&gt;0,Suorittaneet!I6/Osallistuneet!I6*100,0)</f>
        <v>0</v>
      </c>
      <c r="J6" s="9">
        <f>IF(Osallistuneet!$J6&gt;0,Suorittaneet!J6/Osallistuneet!J6*100,0)</f>
        <v>0</v>
      </c>
      <c r="K6" s="9">
        <f>IF(Osallistuneet!$K6&gt;0,Suorittaneet!K6/Osallistuneet!K6*100,0)</f>
        <v>0</v>
      </c>
      <c r="L6" s="9">
        <f>IF(Osallistuneet!$L6&gt;0,Suorittaneet!L6/Osallistuneet!L6*100,0)</f>
        <v>0</v>
      </c>
      <c r="M6" s="9">
        <f>Suorittaneet!M6/Osallistuneet!M6*100</f>
        <v>93.33333333333333</v>
      </c>
    </row>
    <row r="7" spans="1:13" ht="52.5" customHeight="1">
      <c r="A7" s="5" t="s">
        <v>15</v>
      </c>
      <c r="B7" s="9">
        <f>IF(Osallistuneet!$B7&gt;0,Suorittaneet!B7/Osallistuneet!B7*100,0)</f>
        <v>87.5</v>
      </c>
      <c r="C7" s="9">
        <f>IF(Osallistuneet!$C7&gt;0,Suorittaneet!C7/Osallistuneet!C7*100,0)</f>
        <v>0</v>
      </c>
      <c r="D7" s="9">
        <f>IF(Osallistuneet!$D7&gt;0,Suorittaneet!D7/Osallistuneet!D7*100,0)</f>
        <v>0</v>
      </c>
      <c r="E7" s="9">
        <f>IF(Osallistuneet!$E7&gt;0,Suorittaneet!E7/Osallistuneet!E7*100,0)</f>
        <v>0</v>
      </c>
      <c r="F7" s="9">
        <f>IF(Osallistuneet!$F7&gt;0,Suorittaneet!F7/Osallistuneet!F7*100,0)</f>
        <v>0</v>
      </c>
      <c r="G7" s="9">
        <f>IF(Osallistuneet!$G7&gt;0,Suorittaneet!G7/Osallistuneet!G7*100,0)</f>
        <v>0</v>
      </c>
      <c r="H7" s="9">
        <f>IF(Osallistuneet!$H7&gt;0,Suorittaneet!H7/Osallistuneet!H7*100,0)</f>
        <v>0</v>
      </c>
      <c r="I7" s="9">
        <f>IF(Osallistuneet!$I7&gt;0,Suorittaneet!I7/Osallistuneet!I7*100,0)</f>
        <v>90</v>
      </c>
      <c r="J7" s="9">
        <f>IF(Osallistuneet!$J7&gt;0,Suorittaneet!J7/Osallistuneet!J7*100,0)</f>
        <v>100</v>
      </c>
      <c r="K7" s="9">
        <f>IF(Osallistuneet!$K7&gt;0,Suorittaneet!K7/Osallistuneet!K7*100,0)</f>
        <v>0</v>
      </c>
      <c r="L7" s="9">
        <f>IF(Osallistuneet!$L7&gt;0,Suorittaneet!L7/Osallistuneet!L7*100,0)</f>
        <v>0</v>
      </c>
      <c r="M7" s="9">
        <f>Suorittaneet!M7/Osallistuneet!M7*100</f>
        <v>80.95238095238095</v>
      </c>
    </row>
    <row r="8" spans="1:13" ht="52.5" customHeight="1">
      <c r="A8" s="5" t="s">
        <v>16</v>
      </c>
      <c r="B8" s="9">
        <f>IF(Osallistuneet!$B8&gt;0,Suorittaneet!B8/Osallistuneet!B8*100,0)</f>
        <v>0</v>
      </c>
      <c r="C8" s="9">
        <f>IF(Osallistuneet!$C8&gt;0,Suorittaneet!C8/Osallistuneet!C8*100,0)</f>
        <v>0</v>
      </c>
      <c r="D8" s="9">
        <f>IF(Osallistuneet!$D8&gt;0,Suorittaneet!D8/Osallistuneet!D8*100,0)</f>
        <v>0</v>
      </c>
      <c r="E8" s="9">
        <f>IF(Osallistuneet!$E8&gt;0,Suorittaneet!E8/Osallistuneet!E8*100,0)</f>
        <v>0</v>
      </c>
      <c r="F8" s="9">
        <f>IF(Osallistuneet!$F8&gt;0,Suorittaneet!F8/Osallistuneet!F8*100,0)</f>
        <v>0</v>
      </c>
      <c r="G8" s="9">
        <f>IF(Osallistuneet!$G8&gt;0,Suorittaneet!G8/Osallistuneet!G8*100,0)</f>
        <v>66.66666666666666</v>
      </c>
      <c r="H8" s="9">
        <f>IF(Osallistuneet!$H8&gt;0,Suorittaneet!H8/Osallistuneet!H8*100,0)</f>
        <v>0</v>
      </c>
      <c r="I8" s="9">
        <f>IF(Osallistuneet!$I8&gt;0,Suorittaneet!I8/Osallistuneet!I8*100,0)</f>
        <v>0</v>
      </c>
      <c r="J8" s="9">
        <f>IF(Osallistuneet!$J8&gt;0,Suorittaneet!J8/Osallistuneet!J8*100,0)</f>
        <v>0</v>
      </c>
      <c r="K8" s="9">
        <f>IF(Osallistuneet!$K8&gt;0,Suorittaneet!K8/Osallistuneet!K8*100,0)</f>
        <v>0</v>
      </c>
      <c r="L8" s="9">
        <f>IF(Osallistuneet!$L8&gt;0,Suorittaneet!L8/Osallistuneet!L8*100,0)</f>
        <v>0</v>
      </c>
      <c r="M8" s="9">
        <f>Suorittaneet!M8/Osallistuneet!M8*100</f>
        <v>25</v>
      </c>
    </row>
    <row r="9" spans="1:13" ht="52.5" customHeight="1">
      <c r="A9" s="5" t="s">
        <v>17</v>
      </c>
      <c r="B9" s="9">
        <f>IF(Osallistuneet!$B9&gt;0,Suorittaneet!B9/Osallistuneet!B9*100,0)</f>
        <v>100</v>
      </c>
      <c r="C9" s="9">
        <f>IF(Osallistuneet!$C9&gt;0,Suorittaneet!C9/Osallistuneet!C9*100,0)</f>
        <v>0</v>
      </c>
      <c r="D9" s="9">
        <f>IF(Osallistuneet!$D9&gt;0,Suorittaneet!D9/Osallistuneet!D9*100,0)</f>
        <v>0</v>
      </c>
      <c r="E9" s="9">
        <f>IF(Osallistuneet!$E9&gt;0,Suorittaneet!E9/Osallistuneet!E9*100,0)</f>
        <v>0</v>
      </c>
      <c r="F9" s="9">
        <f>IF(Osallistuneet!$F9&gt;0,Suorittaneet!F9/Osallistuneet!F9*100,0)</f>
        <v>100</v>
      </c>
      <c r="G9" s="9">
        <f>IF(Osallistuneet!$G9&gt;0,Suorittaneet!G9/Osallistuneet!G9*100,0)</f>
        <v>0</v>
      </c>
      <c r="H9" s="9">
        <f>IF(Osallistuneet!$H9&gt;0,Suorittaneet!H9/Osallistuneet!H9*100,0)</f>
        <v>81.81818181818183</v>
      </c>
      <c r="I9" s="9">
        <f>IF(Osallistuneet!$I9&gt;0,Suorittaneet!I9/Osallistuneet!I9*100,0)</f>
        <v>75</v>
      </c>
      <c r="J9" s="9">
        <f>IF(Osallistuneet!$J9&gt;0,Suorittaneet!J9/Osallistuneet!J9*100,0)</f>
        <v>0</v>
      </c>
      <c r="K9" s="9">
        <f>IF(Osallistuneet!$K9&gt;0,Suorittaneet!K9/Osallistuneet!K9*100,0)</f>
        <v>100</v>
      </c>
      <c r="L9" s="9">
        <f>IF(Osallistuneet!$L9&gt;0,Suorittaneet!L9/Osallistuneet!L9*100,0)</f>
        <v>0</v>
      </c>
      <c r="M9" s="9">
        <f>Suorittaneet!M9/Osallistuneet!M9*100</f>
        <v>82.85714285714286</v>
      </c>
    </row>
    <row r="10" spans="1:13" ht="52.5" customHeight="1">
      <c r="A10" s="5" t="s">
        <v>18</v>
      </c>
      <c r="B10" s="9">
        <f>IF(Osallistuneet!$B10&gt;0,Suorittaneet!B10/Osallistuneet!B10*100,0)</f>
        <v>66.66666666666666</v>
      </c>
      <c r="C10" s="9">
        <f>IF(Osallistuneet!$C10&gt;0,Suorittaneet!C10/Osallistuneet!C10*100,0)</f>
        <v>0</v>
      </c>
      <c r="D10" s="9">
        <f>IF(Osallistuneet!$D10&gt;0,Suorittaneet!D10/Osallistuneet!D10*100,0)</f>
        <v>100</v>
      </c>
      <c r="E10" s="9">
        <f>IF(Osallistuneet!$E10&gt;0,Suorittaneet!E10/Osallistuneet!E10*100,0)</f>
        <v>0</v>
      </c>
      <c r="F10" s="9">
        <f>IF(Osallistuneet!$F10&gt;0,Suorittaneet!F10/Osallistuneet!F10*100,0)</f>
        <v>0</v>
      </c>
      <c r="G10" s="9">
        <f>IF(Osallistuneet!$G10&gt;0,Suorittaneet!G10/Osallistuneet!G10*100,0)</f>
        <v>100</v>
      </c>
      <c r="H10" s="9">
        <f>IF(Osallistuneet!$H10&gt;0,Suorittaneet!H10/Osallistuneet!H10*100,0)</f>
        <v>57.14285714285714</v>
      </c>
      <c r="I10" s="9">
        <f>IF(Osallistuneet!$I10&gt;0,Suorittaneet!I10/Osallistuneet!I10*100,0)</f>
        <v>75</v>
      </c>
      <c r="J10" s="9">
        <f>IF(Osallistuneet!$J10&gt;0,Suorittaneet!J10/Osallistuneet!J10*100,0)</f>
        <v>100</v>
      </c>
      <c r="K10" s="9">
        <f>IF(Osallistuneet!$K10&gt;0,Suorittaneet!K10/Osallistuneet!K10*100,0)</f>
        <v>0</v>
      </c>
      <c r="L10" s="9">
        <f>IF(Osallistuneet!$L10&gt;0,Suorittaneet!L10/Osallistuneet!L10*100,0)</f>
        <v>0</v>
      </c>
      <c r="M10" s="9">
        <f>Suorittaneet!M10/Osallistuneet!M10*100</f>
        <v>72.41379310344827</v>
      </c>
    </row>
    <row r="11" spans="1:13" ht="52.5" customHeight="1">
      <c r="A11" s="6" t="s">
        <v>19</v>
      </c>
      <c r="B11" s="9">
        <f>IF(Osallistuneet!$B11&gt;0,Suorittaneet!B11/Osallistuneet!B11*100,0)</f>
        <v>72.72727272727273</v>
      </c>
      <c r="C11" s="9">
        <f>IF(Osallistuneet!$C11&gt;0,Suorittaneet!C11/Osallistuneet!C11*100,0)</f>
        <v>0</v>
      </c>
      <c r="D11" s="9">
        <f>IF(Osallistuneet!$D11&gt;0,Suorittaneet!D11/Osallistuneet!D11*100,0)</f>
        <v>0</v>
      </c>
      <c r="E11" s="9">
        <f>IF(Osallistuneet!$E11&gt;0,Suorittaneet!E11/Osallistuneet!E11*100,0)</f>
        <v>0</v>
      </c>
      <c r="F11" s="9">
        <f>IF(Osallistuneet!$F11&gt;0,Suorittaneet!F11/Osallistuneet!F11*100,0)</f>
        <v>0</v>
      </c>
      <c r="G11" s="9">
        <f>IF(Osallistuneet!$G11&gt;0,Suorittaneet!G11/Osallistuneet!G11*100,0)</f>
        <v>0</v>
      </c>
      <c r="H11" s="9">
        <f>IF(Osallistuneet!$H11&gt;0,Suorittaneet!H11/Osallistuneet!H11*100,0)</f>
        <v>0</v>
      </c>
      <c r="I11" s="9">
        <f>IF(Osallistuneet!$I11&gt;0,Suorittaneet!I11/Osallistuneet!I11*100,0)</f>
        <v>50</v>
      </c>
      <c r="J11" s="9">
        <f>IF(Osallistuneet!$J11&gt;0,Suorittaneet!J11/Osallistuneet!J11*100,0)</f>
        <v>100</v>
      </c>
      <c r="K11" s="9">
        <f>IF(Osallistuneet!$K11&gt;0,Suorittaneet!K11/Osallistuneet!K11*100,0)</f>
        <v>0</v>
      </c>
      <c r="L11" s="9">
        <f>IF(Osallistuneet!$L11&gt;0,Suorittaneet!L11/Osallistuneet!L11*100,0)</f>
        <v>0</v>
      </c>
      <c r="M11" s="9">
        <f>Suorittaneet!M11/Osallistuneet!M11*100</f>
        <v>71.42857142857143</v>
      </c>
    </row>
    <row r="12" spans="1:13" ht="52.5" customHeight="1">
      <c r="A12" s="6" t="s">
        <v>20</v>
      </c>
      <c r="B12" s="9">
        <f>IF(Osallistuneet!$B12&gt;0,Suorittaneet!B12/Osallistuneet!B12*100,0)</f>
        <v>100</v>
      </c>
      <c r="C12" s="9">
        <f>IF(Osallistuneet!$C12&gt;0,Suorittaneet!C12/Osallistuneet!C12*100,0)</f>
        <v>0</v>
      </c>
      <c r="D12" s="9">
        <f>IF(Osallistuneet!$D12&gt;0,Suorittaneet!D12/Osallistuneet!D12*100,0)</f>
        <v>0</v>
      </c>
      <c r="E12" s="9">
        <f>IF(Osallistuneet!$E12&gt;0,Suorittaneet!E12/Osallistuneet!E12*100,0)</f>
        <v>0</v>
      </c>
      <c r="F12" s="9">
        <f>IF(Osallistuneet!$F12&gt;0,Suorittaneet!F12/Osallistuneet!F12*100,0)</f>
        <v>0</v>
      </c>
      <c r="G12" s="9">
        <f>IF(Osallistuneet!$G12&gt;0,Suorittaneet!G12/Osallistuneet!G12*100,0)</f>
        <v>0</v>
      </c>
      <c r="H12" s="9">
        <f>IF(Osallistuneet!$H12&gt;0,Suorittaneet!H12/Osallistuneet!H12*100,0)</f>
        <v>0</v>
      </c>
      <c r="I12" s="9">
        <f>IF(Osallistuneet!$I12&gt;0,Suorittaneet!I12/Osallistuneet!I12*100,0)</f>
        <v>0</v>
      </c>
      <c r="J12" s="9">
        <f>IF(Osallistuneet!$J12&gt;0,Suorittaneet!J12/Osallistuneet!J12*100,0)</f>
        <v>0</v>
      </c>
      <c r="K12" s="9">
        <f>IF(Osallistuneet!$K12&gt;0,Suorittaneet!K12/Osallistuneet!K12*100,0)</f>
        <v>66.66666666666666</v>
      </c>
      <c r="L12" s="9">
        <f>IF(Osallistuneet!$L12&gt;0,Suorittaneet!L12/Osallistuneet!L12*100,0)</f>
        <v>0</v>
      </c>
      <c r="M12" s="9">
        <f>Suorittaneet!M12/Osallistuneet!M12*100</f>
        <v>87.5</v>
      </c>
    </row>
    <row r="13" spans="1:13" ht="52.5" customHeight="1">
      <c r="A13" s="6" t="s">
        <v>21</v>
      </c>
      <c r="B13" s="9">
        <f>IF(Osallistuneet!$B13&gt;0,Suorittaneet!B13/Osallistuneet!B13*100,0)</f>
        <v>71.42857142857143</v>
      </c>
      <c r="C13" s="9">
        <f>IF(Osallistuneet!$C13&gt;0,Suorittaneet!C13/Osallistuneet!C13*100,0)</f>
        <v>0</v>
      </c>
      <c r="D13" s="9">
        <f>IF(Osallistuneet!$D13&gt;0,Suorittaneet!D13/Osallistuneet!D13*100,0)</f>
        <v>0</v>
      </c>
      <c r="E13" s="9">
        <f>IF(Osallistuneet!$E13&gt;0,Suorittaneet!E13/Osallistuneet!E13*100,0)</f>
        <v>0</v>
      </c>
      <c r="F13" s="9">
        <f>IF(Osallistuneet!$F13&gt;0,Suorittaneet!F13/Osallistuneet!F13*100,0)</f>
        <v>100</v>
      </c>
      <c r="G13" s="9">
        <f>IF(Osallistuneet!$G13&gt;0,Suorittaneet!G13/Osallistuneet!G13*100,0)</f>
        <v>0</v>
      </c>
      <c r="H13" s="9">
        <f>IF(Osallistuneet!$H13&gt;0,Suorittaneet!H13/Osallistuneet!H13*100,0)</f>
        <v>50</v>
      </c>
      <c r="I13" s="9">
        <f>IF(Osallistuneet!$I13&gt;0,Suorittaneet!I13/Osallistuneet!I13*100,0)</f>
        <v>100</v>
      </c>
      <c r="J13" s="9">
        <f>IF(Osallistuneet!$J13&gt;0,Suorittaneet!J13/Osallistuneet!J13*100,0)</f>
        <v>0</v>
      </c>
      <c r="K13" s="9">
        <f>IF(Osallistuneet!$K13&gt;0,Suorittaneet!K13/Osallistuneet!K13*100,0)</f>
        <v>100</v>
      </c>
      <c r="L13" s="9">
        <f>IF(Osallistuneet!$L13&gt;0,Suorittaneet!L13/Osallistuneet!L13*100,0)</f>
        <v>0</v>
      </c>
      <c r="M13" s="9">
        <f>Suorittaneet!M13/Osallistuneet!M13*100</f>
        <v>88</v>
      </c>
    </row>
    <row r="14" spans="1:13" s="12" customFormat="1" ht="23.25" customHeight="1">
      <c r="A14" s="3" t="s">
        <v>43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52.5" customHeight="1">
      <c r="A15" s="6" t="s">
        <v>22</v>
      </c>
      <c r="B15" s="9">
        <f>IF(Osallistuneet!$B15&gt;0,Suorittaneet!B15/Osallistuneet!B15*100,0)</f>
        <v>100</v>
      </c>
      <c r="C15" s="9">
        <f>IF(Osallistuneet!$C15&gt;0,Suorittaneet!C15/Osallistuneet!C15*100,0)</f>
        <v>0</v>
      </c>
      <c r="D15" s="9">
        <f>IF(Osallistuneet!$D15&gt;0,Suorittaneet!D15/Osallistuneet!D15*100,0)</f>
        <v>0</v>
      </c>
      <c r="E15" s="9">
        <f>IF(Osallistuneet!$E15&gt;0,Suorittaneet!E15/Osallistuneet!E15*100,0)</f>
        <v>0</v>
      </c>
      <c r="F15" s="9">
        <f>IF(Osallistuneet!$F15&gt;0,Suorittaneet!F15/Osallistuneet!F15*100,0)</f>
        <v>100</v>
      </c>
      <c r="G15" s="9">
        <f>IF(Osallistuneet!$G15&gt;0,Suorittaneet!G15/Osallistuneet!G15*100,0)</f>
        <v>0</v>
      </c>
      <c r="H15" s="9">
        <f>IF(Osallistuneet!$H15&gt;0,Suorittaneet!H15/Osallistuneet!H15*100,0)</f>
        <v>100</v>
      </c>
      <c r="I15" s="9">
        <f>IF(Osallistuneet!$I15&gt;0,Suorittaneet!I15/Osallistuneet!I15*100,0)</f>
        <v>100</v>
      </c>
      <c r="J15" s="9">
        <f>IF(Osallistuneet!$J15&gt;0,Suorittaneet!J15/Osallistuneet!J15*100,0)</f>
        <v>0</v>
      </c>
      <c r="K15" s="9">
        <f>IF(Osallistuneet!$K15&gt;0,Suorittaneet!K15/Osallistuneet!K15*100,0)</f>
        <v>0</v>
      </c>
      <c r="L15" s="9">
        <f>IF(Osallistuneet!$L15&gt;0,Suorittaneet!L15/Osallistuneet!L15*100,0)</f>
        <v>100</v>
      </c>
      <c r="M15" s="9">
        <f>Suorittaneet!M15/Osallistuneet!M15*100</f>
        <v>100</v>
      </c>
    </row>
    <row r="16" spans="1:13" ht="52.5" customHeight="1">
      <c r="A16" s="6" t="s">
        <v>23</v>
      </c>
      <c r="B16" s="9">
        <f>IF(Osallistuneet!$B16&gt;0,Suorittaneet!B16/Osallistuneet!B16*100,0)</f>
        <v>80</v>
      </c>
      <c r="C16" s="9">
        <f>IF(Osallistuneet!$C16&gt;0,Suorittaneet!C16/Osallistuneet!C16*100,0)</f>
        <v>0</v>
      </c>
      <c r="D16" s="9">
        <f>IF(Osallistuneet!$D16&gt;0,Suorittaneet!D16/Osallistuneet!D16*100,0)</f>
        <v>0</v>
      </c>
      <c r="E16" s="9">
        <f>IF(Osallistuneet!$E16&gt;0,Suorittaneet!E16/Osallistuneet!E16*100,0)</f>
        <v>0</v>
      </c>
      <c r="F16" s="9">
        <f>IF(Osallistuneet!$F16&gt;0,Suorittaneet!F16/Osallistuneet!F16*100,0)</f>
        <v>0</v>
      </c>
      <c r="G16" s="9">
        <f>IF(Osallistuneet!$G16&gt;0,Suorittaneet!G16/Osallistuneet!G16*100,0)</f>
        <v>0</v>
      </c>
      <c r="H16" s="9">
        <f>IF(Osallistuneet!$H16&gt;0,Suorittaneet!H16/Osallistuneet!H16*100,0)</f>
        <v>0</v>
      </c>
      <c r="I16" s="9">
        <f>IF(Osallistuneet!$I16&gt;0,Suorittaneet!I16/Osallistuneet!I16*100,0)</f>
        <v>83.33333333333334</v>
      </c>
      <c r="J16" s="9">
        <f>IF(Osallistuneet!$J16&gt;0,Suorittaneet!J16/Osallistuneet!J16*100,0)</f>
        <v>0</v>
      </c>
      <c r="K16" s="9">
        <f>IF(Osallistuneet!$K16&gt;0,Suorittaneet!K16/Osallistuneet!K16*100,0)</f>
        <v>0</v>
      </c>
      <c r="L16" s="9">
        <f>IF(Osallistuneet!$L16&gt;0,Suorittaneet!L16/Osallistuneet!L16*100,0)</f>
        <v>50</v>
      </c>
      <c r="M16" s="9">
        <f>Suorittaneet!M16/Osallistuneet!M16*100</f>
        <v>78.26086956521739</v>
      </c>
    </row>
    <row r="17" spans="1:13" ht="52.5" customHeight="1">
      <c r="A17" s="6" t="s">
        <v>24</v>
      </c>
      <c r="B17" s="9">
        <f>IF(Osallistuneet!$B17&gt;0,Suorittaneet!B17/Osallistuneet!B17*100,0)</f>
        <v>100</v>
      </c>
      <c r="C17" s="9">
        <f>IF(Osallistuneet!$C17&gt;0,Suorittaneet!C17/Osallistuneet!C17*100,0)</f>
        <v>0</v>
      </c>
      <c r="D17" s="9">
        <f>IF(Osallistuneet!$D17&gt;0,Suorittaneet!D17/Osallistuneet!D17*100,0)</f>
        <v>87.5</v>
      </c>
      <c r="E17" s="9">
        <f>IF(Osallistuneet!$E17&gt;0,Suorittaneet!E17/Osallistuneet!E17*100,0)</f>
        <v>0</v>
      </c>
      <c r="F17" s="9">
        <f>IF(Osallistuneet!$F17&gt;0,Suorittaneet!F17/Osallistuneet!F17*100,0)</f>
        <v>100</v>
      </c>
      <c r="G17" s="9">
        <f>IF(Osallistuneet!$G17&gt;0,Suorittaneet!G17/Osallistuneet!G17*100,0)</f>
        <v>0</v>
      </c>
      <c r="H17" s="9">
        <f>IF(Osallistuneet!$H17&gt;0,Suorittaneet!H17/Osallistuneet!H17*100,0)</f>
        <v>100</v>
      </c>
      <c r="I17" s="9">
        <f>IF(Osallistuneet!$I17&gt;0,Suorittaneet!I17/Osallistuneet!I17*100,0)</f>
        <v>0</v>
      </c>
      <c r="J17" s="9">
        <f>IF(Osallistuneet!$J17&gt;0,Suorittaneet!J17/Osallistuneet!J17*100,0)</f>
        <v>0</v>
      </c>
      <c r="K17" s="9">
        <f>IF(Osallistuneet!$K17&gt;0,Suorittaneet!K17/Osallistuneet!K17*100,0)</f>
        <v>0</v>
      </c>
      <c r="L17" s="9">
        <f>IF(Osallistuneet!$L17&gt;0,Suorittaneet!L17/Osallistuneet!L17*100,0)</f>
        <v>0</v>
      </c>
      <c r="M17" s="9">
        <f>Suorittaneet!M17/Osallistuneet!M17*100</f>
        <v>95.45454545454545</v>
      </c>
    </row>
    <row r="18" spans="1:13" ht="52.5" customHeight="1">
      <c r="A18" s="6" t="s">
        <v>25</v>
      </c>
      <c r="B18" s="9">
        <f>IF(Osallistuneet!$B18&gt;0,Suorittaneet!B18/Osallistuneet!B18*100,0)</f>
        <v>100</v>
      </c>
      <c r="C18" s="9">
        <f>IF(Osallistuneet!$C18&gt;0,Suorittaneet!C18/Osallistuneet!C18*100,0)</f>
        <v>0</v>
      </c>
      <c r="D18" s="9">
        <f>IF(Osallistuneet!$D18&gt;0,Suorittaneet!D18/Osallistuneet!D18*100,0)</f>
        <v>100</v>
      </c>
      <c r="E18" s="9">
        <f>IF(Osallistuneet!$E18&gt;0,Suorittaneet!E18/Osallistuneet!E18*100,0)</f>
        <v>0</v>
      </c>
      <c r="F18" s="9">
        <f>IF(Osallistuneet!$F18&gt;0,Suorittaneet!F18/Osallistuneet!F18*100,0)</f>
        <v>0</v>
      </c>
      <c r="G18" s="9">
        <f>IF(Osallistuneet!$G18&gt;0,Suorittaneet!G18/Osallistuneet!G18*100,0)</f>
        <v>0</v>
      </c>
      <c r="H18" s="9">
        <f>IF(Osallistuneet!$H18&gt;0,Suorittaneet!H18/Osallistuneet!H18*100,0)</f>
        <v>0</v>
      </c>
      <c r="I18" s="9">
        <f>IF(Osallistuneet!$I18&gt;0,Suorittaneet!I18/Osallistuneet!I18*100,0)</f>
        <v>0</v>
      </c>
      <c r="J18" s="9">
        <f>IF(Osallistuneet!$J18&gt;0,Suorittaneet!J18/Osallistuneet!J18*100,0)</f>
        <v>0</v>
      </c>
      <c r="K18" s="9">
        <f>IF(Osallistuneet!$K18&gt;0,Suorittaneet!K18/Osallistuneet!K18*100,0)</f>
        <v>0</v>
      </c>
      <c r="L18" s="9">
        <f>IF(Osallistuneet!$L18&gt;0,Suorittaneet!L18/Osallistuneet!L18*100,0)</f>
        <v>0</v>
      </c>
      <c r="M18" s="9">
        <f>Suorittaneet!M18/Osallistuneet!M18*100</f>
        <v>100</v>
      </c>
    </row>
    <row r="19" spans="1:13" ht="52.5" customHeight="1">
      <c r="A19" s="6" t="s">
        <v>26</v>
      </c>
      <c r="B19" s="9">
        <f>IF(Osallistuneet!$B19&gt;0,Suorittaneet!B19/Osallistuneet!B19*100,0)</f>
        <v>75</v>
      </c>
      <c r="C19" s="9">
        <f>IF(Osallistuneet!$C19&gt;0,Suorittaneet!C19/Osallistuneet!C19*100,0)</f>
        <v>0</v>
      </c>
      <c r="D19" s="9">
        <f>IF(Osallistuneet!$D19&gt;0,Suorittaneet!D19/Osallistuneet!D19*100,0)</f>
        <v>0</v>
      </c>
      <c r="E19" s="9">
        <f>IF(Osallistuneet!$E19&gt;0,Suorittaneet!E19/Osallistuneet!E19*100,0)</f>
        <v>100</v>
      </c>
      <c r="F19" s="9">
        <f>IF(Osallistuneet!$F19&gt;0,Suorittaneet!F19/Osallistuneet!F19*100,0)</f>
        <v>100</v>
      </c>
      <c r="G19" s="9">
        <f>IF(Osallistuneet!$G19&gt;0,Suorittaneet!G19/Osallistuneet!G19*100,0)</f>
        <v>0</v>
      </c>
      <c r="H19" s="9">
        <f>IF(Osallistuneet!$H19&gt;0,Suorittaneet!H19/Osallistuneet!H19*100,0)</f>
        <v>100</v>
      </c>
      <c r="I19" s="9">
        <f>IF(Osallistuneet!$I19&gt;0,Suorittaneet!I19/Osallistuneet!I19*100,0)</f>
        <v>0</v>
      </c>
      <c r="J19" s="9">
        <f>IF(Osallistuneet!$J19&gt;0,Suorittaneet!J19/Osallistuneet!J19*100,0)</f>
        <v>0</v>
      </c>
      <c r="K19" s="9">
        <f>IF(Osallistuneet!$K19&gt;0,Suorittaneet!K19/Osallistuneet!K19*100,0)</f>
        <v>0</v>
      </c>
      <c r="L19" s="9">
        <f>IF(Osallistuneet!$L19&gt;0,Suorittaneet!L19/Osallistuneet!L19*100,0)</f>
        <v>0</v>
      </c>
      <c r="M19" s="9">
        <f>Suorittaneet!M19/Osallistuneet!M19*100</f>
        <v>77.77777777777779</v>
      </c>
    </row>
    <row r="20" spans="1:13" ht="52.5" customHeight="1">
      <c r="A20" s="6" t="s">
        <v>27</v>
      </c>
      <c r="B20" s="9">
        <f>IF(Osallistuneet!$B20&gt;0,Suorittaneet!B20/Osallistuneet!B20*100,0)</f>
        <v>46.666666666666664</v>
      </c>
      <c r="C20" s="9">
        <f>IF(Osallistuneet!$C20&gt;0,Suorittaneet!C20/Osallistuneet!C20*100,0)</f>
        <v>100</v>
      </c>
      <c r="D20" s="9">
        <f>IF(Osallistuneet!$D20&gt;0,Suorittaneet!D20/Osallistuneet!D20*100,0)</f>
        <v>0</v>
      </c>
      <c r="E20" s="9">
        <f>IF(Osallistuneet!$E20&gt;0,Suorittaneet!E20/Osallistuneet!E20*100,0)</f>
        <v>0</v>
      </c>
      <c r="F20" s="9">
        <f>IF(Osallistuneet!$F20&gt;0,Suorittaneet!F20/Osallistuneet!F20*100,0)</f>
        <v>100</v>
      </c>
      <c r="G20" s="9">
        <f>IF(Osallistuneet!$G20&gt;0,Suorittaneet!G20/Osallistuneet!G20*100,0)</f>
        <v>0</v>
      </c>
      <c r="H20" s="9">
        <f>IF(Osallistuneet!$H20&gt;0,Suorittaneet!H20/Osallistuneet!H20*100,0)</f>
        <v>0</v>
      </c>
      <c r="I20" s="9">
        <f>IF(Osallistuneet!$I20&gt;0,Suorittaneet!I20/Osallistuneet!I20*100,0)</f>
        <v>100</v>
      </c>
      <c r="J20" s="9">
        <f>IF(Osallistuneet!$J20&gt;0,Suorittaneet!J20/Osallistuneet!J20*100,0)</f>
        <v>0</v>
      </c>
      <c r="K20" s="9">
        <f>IF(Osallistuneet!$K20&gt;0,Suorittaneet!K20/Osallistuneet!K20*100,0)</f>
        <v>0</v>
      </c>
      <c r="L20" s="9">
        <f>IF(Osallistuneet!$L20&gt;0,Suorittaneet!L20/Osallistuneet!L20*100,0)</f>
        <v>0</v>
      </c>
      <c r="M20" s="9">
        <f>Suorittaneet!M20/Osallistuneet!M20*100</f>
        <v>60</v>
      </c>
    </row>
    <row r="21" spans="1:13" ht="52.5" customHeight="1">
      <c r="A21" s="5" t="s">
        <v>28</v>
      </c>
      <c r="B21" s="9">
        <f>IF(Osallistuneet!$B21&gt;0,Suorittaneet!B21/Osallistuneet!B21*100,0)</f>
        <v>100</v>
      </c>
      <c r="C21" s="9">
        <f>IF(Osallistuneet!$C21&gt;0,Suorittaneet!C21/Osallistuneet!C21*100,0)</f>
        <v>0</v>
      </c>
      <c r="D21" s="9">
        <f>IF(Osallistuneet!$D21&gt;0,Suorittaneet!D21/Osallistuneet!D21*100,0)</f>
        <v>0</v>
      </c>
      <c r="E21" s="9">
        <f>IF(Osallistuneet!$E21&gt;0,Suorittaneet!E21/Osallistuneet!E21*100,0)</f>
        <v>0</v>
      </c>
      <c r="F21" s="9">
        <f>IF(Osallistuneet!$F21&gt;0,Suorittaneet!F21/Osallistuneet!F21*100,0)</f>
        <v>0</v>
      </c>
      <c r="G21" s="9">
        <f>IF(Osallistuneet!$G21&gt;0,Suorittaneet!G21/Osallistuneet!G21*100,0)</f>
        <v>0</v>
      </c>
      <c r="H21" s="9">
        <f>IF(Osallistuneet!$H21&gt;0,Suorittaneet!H21/Osallistuneet!H21*100,0)</f>
        <v>0</v>
      </c>
      <c r="I21" s="9">
        <f>IF(Osallistuneet!$I21&gt;0,Suorittaneet!I21/Osallistuneet!I21*100,0)</f>
        <v>50</v>
      </c>
      <c r="J21" s="9">
        <f>IF(Osallistuneet!$J21&gt;0,Suorittaneet!J21/Osallistuneet!J21*100,0)</f>
        <v>0</v>
      </c>
      <c r="K21" s="9">
        <f>IF(Osallistuneet!$K21&gt;0,Suorittaneet!K21/Osallistuneet!K21*100,0)</f>
        <v>0</v>
      </c>
      <c r="L21" s="9">
        <f>IF(Osallistuneet!$L21&gt;0,Suorittaneet!L21/Osallistuneet!L21*100,0)</f>
        <v>0</v>
      </c>
      <c r="M21" s="9">
        <f>Suorittaneet!M21/Osallistuneet!M21*100</f>
        <v>81.25</v>
      </c>
    </row>
    <row r="22" spans="1:13" ht="52.5" customHeight="1">
      <c r="A22" s="6" t="s">
        <v>29</v>
      </c>
      <c r="B22" s="9">
        <f>IF(Osallistuneet!$B22&gt;0,Suorittaneet!B22/Osallistuneet!B22*100,0)</f>
        <v>100</v>
      </c>
      <c r="C22" s="9">
        <f>IF(Osallistuneet!$C22&gt;0,Suorittaneet!C22/Osallistuneet!C22*100,0)</f>
        <v>0</v>
      </c>
      <c r="D22" s="9">
        <f>IF(Osallistuneet!$D22&gt;0,Suorittaneet!D22/Osallistuneet!D22*100,0)</f>
        <v>0</v>
      </c>
      <c r="E22" s="9">
        <f>IF(Osallistuneet!$E22&gt;0,Suorittaneet!E22/Osallistuneet!E22*100,0)</f>
        <v>0</v>
      </c>
      <c r="F22" s="9">
        <f>IF(Osallistuneet!$F22&gt;0,Suorittaneet!F22/Osallistuneet!F22*100,0)</f>
        <v>0</v>
      </c>
      <c r="G22" s="9">
        <f>IF(Osallistuneet!$G22&gt;0,Suorittaneet!G22/Osallistuneet!G22*100,0)</f>
        <v>0</v>
      </c>
      <c r="H22" s="9">
        <f>IF(Osallistuneet!$H22&gt;0,Suorittaneet!H22/Osallistuneet!H22*100,0)</f>
        <v>100</v>
      </c>
      <c r="I22" s="9">
        <f>IF(Osallistuneet!$I22&gt;0,Suorittaneet!I22/Osallistuneet!I22*100,0)</f>
        <v>0</v>
      </c>
      <c r="J22" s="9">
        <f>IF(Osallistuneet!$J22&gt;0,Suorittaneet!J22/Osallistuneet!J22*100,0)</f>
        <v>0</v>
      </c>
      <c r="K22" s="9">
        <f>IF(Osallistuneet!$K22&gt;0,Suorittaneet!K22/Osallistuneet!K22*100,0)</f>
        <v>100</v>
      </c>
      <c r="L22" s="9">
        <f>IF(Osallistuneet!$L22&gt;0,Suorittaneet!L22/Osallistuneet!L22*100,0)</f>
        <v>0</v>
      </c>
      <c r="M22" s="9">
        <f>Suorittaneet!M22/Osallistuneet!M22*100</f>
        <v>80</v>
      </c>
    </row>
    <row r="23" spans="1:13" ht="52.5" customHeight="1">
      <c r="A23" s="6" t="s">
        <v>30</v>
      </c>
      <c r="B23" s="9">
        <f>IF(Osallistuneet!$B23&gt;0,Suorittaneet!B23/Osallistuneet!B23*100,0)</f>
        <v>100</v>
      </c>
      <c r="C23" s="9">
        <f>IF(Osallistuneet!$C23&gt;0,Suorittaneet!C23/Osallistuneet!C23*100,0)</f>
        <v>0</v>
      </c>
      <c r="D23" s="9">
        <f>IF(Osallistuneet!$D23&gt;0,Suorittaneet!D23/Osallistuneet!D23*100,0)</f>
        <v>100</v>
      </c>
      <c r="E23" s="9">
        <f>IF(Osallistuneet!$E23&gt;0,Suorittaneet!E23/Osallistuneet!E23*100,0)</f>
        <v>0</v>
      </c>
      <c r="F23" s="9">
        <f>IF(Osallistuneet!$F23&gt;0,Suorittaneet!F23/Osallistuneet!F23*100,0)</f>
        <v>100</v>
      </c>
      <c r="G23" s="9">
        <f>IF(Osallistuneet!$G23&gt;0,Suorittaneet!G23/Osallistuneet!G23*100,0)</f>
        <v>0</v>
      </c>
      <c r="H23" s="9">
        <f>IF(Osallistuneet!$H23&gt;0,Suorittaneet!H23/Osallistuneet!H23*100,0)</f>
        <v>0</v>
      </c>
      <c r="I23" s="9">
        <f>IF(Osallistuneet!$I23&gt;0,Suorittaneet!I23/Osallistuneet!I23*100,0)</f>
        <v>100</v>
      </c>
      <c r="J23" s="9">
        <f>IF(Osallistuneet!$J23&gt;0,Suorittaneet!J23/Osallistuneet!J23*100,0)</f>
        <v>100</v>
      </c>
      <c r="K23" s="9">
        <f>IF(Osallistuneet!$K23&gt;0,Suorittaneet!K23/Osallistuneet!K23*100,0)</f>
        <v>0</v>
      </c>
      <c r="L23" s="9">
        <f>IF(Osallistuneet!$L23&gt;0,Suorittaneet!L23/Osallistuneet!L23*100,0)</f>
        <v>71.42857142857143</v>
      </c>
      <c r="M23" s="9">
        <f>Suorittaneet!M23/Osallistuneet!M23*100</f>
        <v>93.75</v>
      </c>
    </row>
    <row r="24" spans="1:13" ht="52.5" customHeight="1">
      <c r="A24" s="6" t="s">
        <v>31</v>
      </c>
      <c r="B24" s="9">
        <f>IF(Osallistuneet!$B24&gt;0,Suorittaneet!B24/Osallistuneet!B24*100,0)</f>
        <v>0</v>
      </c>
      <c r="C24" s="9">
        <f>IF(Osallistuneet!$C24&gt;0,Suorittaneet!C24/Osallistuneet!C24*100,0)</f>
        <v>0</v>
      </c>
      <c r="D24" s="9">
        <f>IF(Osallistuneet!$D24&gt;0,Suorittaneet!D24/Osallistuneet!D24*100,0)</f>
        <v>0</v>
      </c>
      <c r="E24" s="9">
        <f>IF(Osallistuneet!$E24&gt;0,Suorittaneet!E24/Osallistuneet!E24*100,0)</f>
        <v>0</v>
      </c>
      <c r="F24" s="9">
        <f>IF(Osallistuneet!$F24&gt;0,Suorittaneet!F24/Osallistuneet!F24*100,0)</f>
        <v>0</v>
      </c>
      <c r="G24" s="9">
        <f>IF(Osallistuneet!$G24&gt;0,Suorittaneet!G24/Osallistuneet!G24*100,0)</f>
        <v>0</v>
      </c>
      <c r="H24" s="9">
        <f>IF(Osallistuneet!$H24&gt;0,Suorittaneet!H24/Osallistuneet!H24*100,0)</f>
        <v>85.71428571428571</v>
      </c>
      <c r="I24" s="9">
        <f>IF(Osallistuneet!$I24&gt;0,Suorittaneet!I24/Osallistuneet!I24*100,0)</f>
        <v>75</v>
      </c>
      <c r="J24" s="9">
        <f>IF(Osallistuneet!$J24&gt;0,Suorittaneet!J24/Osallistuneet!J24*100,0)</f>
        <v>0</v>
      </c>
      <c r="K24" s="9">
        <f>IF(Osallistuneet!$K24&gt;0,Suorittaneet!K24/Osallistuneet!K24*100,0)</f>
        <v>0</v>
      </c>
      <c r="L24" s="9">
        <f>IF(Osallistuneet!$L24&gt;0,Suorittaneet!L24/Osallistuneet!L24*100,0)</f>
        <v>0</v>
      </c>
      <c r="M24" s="9">
        <f>Suorittaneet!M24/Osallistuneet!M24*100</f>
        <v>84</v>
      </c>
    </row>
    <row r="25" spans="1:13" ht="52.5" customHeight="1">
      <c r="A25" s="6" t="s">
        <v>32</v>
      </c>
      <c r="B25" s="9">
        <f>IF(Osallistuneet!$B25&gt;0,Suorittaneet!B25/Osallistuneet!B25*100,0)</f>
        <v>0</v>
      </c>
      <c r="C25" s="9">
        <f>IF(Osallistuneet!$C25&gt;0,Suorittaneet!C25/Osallistuneet!C25*100,0)</f>
        <v>100</v>
      </c>
      <c r="D25" s="9">
        <f>IF(Osallistuneet!$D25&gt;0,Suorittaneet!D25/Osallistuneet!D25*100,0)</f>
        <v>50</v>
      </c>
      <c r="E25" s="9">
        <f>IF(Osallistuneet!$E25&gt;0,Suorittaneet!E25/Osallistuneet!E25*100,0)</f>
        <v>0</v>
      </c>
      <c r="F25" s="9">
        <f>IF(Osallistuneet!$F25&gt;0,Suorittaneet!F25/Osallistuneet!F25*100,0)</f>
        <v>0</v>
      </c>
      <c r="G25" s="9">
        <f>IF(Osallistuneet!$G25&gt;0,Suorittaneet!G25/Osallistuneet!G25*100,0)</f>
        <v>0</v>
      </c>
      <c r="H25" s="9">
        <f>IF(Osallistuneet!$H25&gt;0,Suorittaneet!H25/Osallistuneet!H25*100,0)</f>
        <v>75.86206896551724</v>
      </c>
      <c r="I25" s="9">
        <f>IF(Osallistuneet!$I25&gt;0,Suorittaneet!I25/Osallistuneet!I25*100,0)</f>
        <v>0</v>
      </c>
      <c r="J25" s="9">
        <f>IF(Osallistuneet!$J25&gt;0,Suorittaneet!J25/Osallistuneet!J25*100,0)</f>
        <v>0</v>
      </c>
      <c r="K25" s="9">
        <f>IF(Osallistuneet!$K25&gt;0,Suorittaneet!K25/Osallistuneet!K25*100,0)</f>
        <v>0</v>
      </c>
      <c r="L25" s="9">
        <f>IF(Osallistuneet!$L25&gt;0,Suorittaneet!L25/Osallistuneet!L25*100,0)</f>
        <v>0</v>
      </c>
      <c r="M25" s="9">
        <f>Suorittaneet!M25/Osallistuneet!M25*100</f>
        <v>75</v>
      </c>
    </row>
    <row r="26" spans="1:13" ht="52.5" customHeight="1">
      <c r="A26" s="6" t="s">
        <v>33</v>
      </c>
      <c r="B26" s="9">
        <f>IF(Osallistuneet!$B26&gt;0,Suorittaneet!B26/Osallistuneet!B26*100,0)</f>
        <v>100</v>
      </c>
      <c r="C26" s="9">
        <f>IF(Osallistuneet!$C26&gt;0,Suorittaneet!C26/Osallistuneet!C26*100,0)</f>
        <v>0</v>
      </c>
      <c r="D26" s="9">
        <f>IF(Osallistuneet!$D26&gt;0,Suorittaneet!D26/Osallistuneet!D26*100,0)</f>
        <v>0</v>
      </c>
      <c r="E26" s="9">
        <f>IF(Osallistuneet!$E26&gt;0,Suorittaneet!E26/Osallistuneet!E26*100,0)</f>
        <v>0</v>
      </c>
      <c r="F26" s="9">
        <f>IF(Osallistuneet!$F26&gt;0,Suorittaneet!F26/Osallistuneet!F26*100,0)</f>
        <v>0</v>
      </c>
      <c r="G26" s="9">
        <f>IF(Osallistuneet!$G26&gt;0,Suorittaneet!G26/Osallistuneet!G26*100,0)</f>
        <v>0</v>
      </c>
      <c r="H26" s="9">
        <f>IF(Osallistuneet!$H26&gt;0,Suorittaneet!H26/Osallistuneet!H26*100,0)</f>
        <v>0</v>
      </c>
      <c r="I26" s="9">
        <f>IF(Osallistuneet!$I26&gt;0,Suorittaneet!I26/Osallistuneet!I26*100,0)</f>
        <v>94.11764705882352</v>
      </c>
      <c r="J26" s="9">
        <f>IF(Osallistuneet!$J26&gt;0,Suorittaneet!J26/Osallistuneet!J26*100,0)</f>
        <v>100</v>
      </c>
      <c r="K26" s="9">
        <f>IF(Osallistuneet!$K26&gt;0,Suorittaneet!K26/Osallistuneet!K26*100,0)</f>
        <v>0</v>
      </c>
      <c r="L26" s="9">
        <f>IF(Osallistuneet!$L26&gt;0,Suorittaneet!L26/Osallistuneet!L26*100,0)</f>
        <v>100</v>
      </c>
      <c r="M26" s="9">
        <f>Suorittaneet!M26/Osallistuneet!M26*100</f>
        <v>86.66666666666667</v>
      </c>
    </row>
    <row r="27" spans="1:13" ht="52.5" customHeight="1">
      <c r="A27" s="6" t="s">
        <v>34</v>
      </c>
      <c r="B27" s="9">
        <f>IF(Osallistuneet!$B27&gt;0,Suorittaneet!B27/Osallistuneet!B27*100,0)</f>
        <v>0</v>
      </c>
      <c r="C27" s="9">
        <f>IF(Osallistuneet!$C27&gt;0,Suorittaneet!C27/Osallistuneet!C27*100,0)</f>
        <v>0</v>
      </c>
      <c r="D27" s="9">
        <f>IF(Osallistuneet!$D27&gt;0,Suorittaneet!D27/Osallistuneet!D27*100,0)</f>
        <v>0</v>
      </c>
      <c r="E27" s="9">
        <f>IF(Osallistuneet!$E27&gt;0,Suorittaneet!E27/Osallistuneet!E27*100,0)</f>
        <v>100</v>
      </c>
      <c r="F27" s="9">
        <f>IF(Osallistuneet!$F27&gt;0,Suorittaneet!F27/Osallistuneet!F27*100,0)</f>
        <v>0</v>
      </c>
      <c r="G27" s="9">
        <f>IF(Osallistuneet!$G27&gt;0,Suorittaneet!G27/Osallistuneet!G27*100,0)</f>
        <v>0</v>
      </c>
      <c r="H27" s="9">
        <f>IF(Osallistuneet!$H27&gt;0,Suorittaneet!H27/Osallistuneet!H27*100,0)</f>
        <v>0</v>
      </c>
      <c r="I27" s="9">
        <f>IF(Osallistuneet!$I27&gt;0,Suorittaneet!I27/Osallistuneet!I27*100,0)</f>
        <v>0</v>
      </c>
      <c r="J27" s="9">
        <f>IF(Osallistuneet!$J27&gt;0,Suorittaneet!J27/Osallistuneet!J27*100,0)</f>
        <v>0</v>
      </c>
      <c r="K27" s="9">
        <f>IF(Osallistuneet!$K27&gt;0,Suorittaneet!K27/Osallistuneet!K27*100,0)</f>
        <v>0</v>
      </c>
      <c r="L27" s="9">
        <f>IF(Osallistuneet!$L27&gt;0,Suorittaneet!L27/Osallistuneet!L27*100,0)</f>
        <v>100</v>
      </c>
      <c r="M27" s="9">
        <f>Suorittaneet!M27/Osallistuneet!M27*100</f>
        <v>30</v>
      </c>
    </row>
    <row r="28" spans="1:13" ht="52.5" customHeight="1">
      <c r="A28" s="6" t="s">
        <v>35</v>
      </c>
      <c r="B28" s="9">
        <f>IF(Osallistuneet!$B28&gt;0,Suorittaneet!B28/Osallistuneet!B28*100,0)</f>
        <v>100</v>
      </c>
      <c r="C28" s="9">
        <f>IF(Osallistuneet!$C28&gt;0,Suorittaneet!C28/Osallistuneet!C28*100,0)</f>
        <v>0</v>
      </c>
      <c r="D28" s="9">
        <f>IF(Osallistuneet!$D28&gt;0,Suorittaneet!D28/Osallistuneet!D28*100,0)</f>
        <v>0</v>
      </c>
      <c r="E28" s="9">
        <f>IF(Osallistuneet!$E28&gt;0,Suorittaneet!E28/Osallistuneet!E28*100,0)</f>
        <v>0</v>
      </c>
      <c r="F28" s="9">
        <f>IF(Osallistuneet!$F28&gt;0,Suorittaneet!F28/Osallistuneet!F28*100,0)</f>
        <v>0</v>
      </c>
      <c r="G28" s="9">
        <f>IF(Osallistuneet!$G28&gt;0,Suorittaneet!G28/Osallistuneet!G28*100,0)</f>
        <v>100</v>
      </c>
      <c r="H28" s="9">
        <f>IF(Osallistuneet!$H28&gt;0,Suorittaneet!H28/Osallistuneet!H28*100,0)</f>
        <v>0</v>
      </c>
      <c r="I28" s="9">
        <f>IF(Osallistuneet!$I28&gt;0,Suorittaneet!I28/Osallistuneet!I28*100,0)</f>
        <v>83.33333333333334</v>
      </c>
      <c r="J28" s="9">
        <f>IF(Osallistuneet!$J28&gt;0,Suorittaneet!J28/Osallistuneet!J28*100,0)</f>
        <v>100</v>
      </c>
      <c r="K28" s="9">
        <f>IF(Osallistuneet!$K28&gt;0,Suorittaneet!K28/Osallistuneet!K28*100,0)</f>
        <v>0</v>
      </c>
      <c r="L28" s="9">
        <f>IF(Osallistuneet!$L28&gt;0,Suorittaneet!L28/Osallistuneet!L28*100,0)</f>
        <v>33.33333333333333</v>
      </c>
      <c r="M28" s="9">
        <f>Suorittaneet!M28/Osallistuneet!M28*100</f>
        <v>80.95238095238095</v>
      </c>
    </row>
    <row r="29" spans="1:13" ht="52.5" customHeight="1">
      <c r="A29" s="6" t="s">
        <v>36</v>
      </c>
      <c r="B29" s="9">
        <f>IF(Osallistuneet!$B29&gt;0,Suorittaneet!B29/Osallistuneet!B29*100,0)</f>
        <v>40</v>
      </c>
      <c r="C29" s="9">
        <f>IF(Osallistuneet!$C29&gt;0,Suorittaneet!C29/Osallistuneet!C29*100,0)</f>
        <v>0</v>
      </c>
      <c r="D29" s="9">
        <f>IF(Osallistuneet!$D29&gt;0,Suorittaneet!D29/Osallistuneet!D29*100,0)</f>
        <v>0</v>
      </c>
      <c r="E29" s="9">
        <f>IF(Osallistuneet!$E29&gt;0,Suorittaneet!E29/Osallistuneet!E29*100,0)</f>
        <v>0</v>
      </c>
      <c r="F29" s="9">
        <f>IF(Osallistuneet!$F29&gt;0,Suorittaneet!F29/Osallistuneet!F29*100,0)</f>
        <v>0</v>
      </c>
      <c r="G29" s="9">
        <f>IF(Osallistuneet!$G29&gt;0,Suorittaneet!G29/Osallistuneet!G29*100,0)</f>
        <v>100</v>
      </c>
      <c r="H29" s="9">
        <f>IF(Osallistuneet!$H29&gt;0,Suorittaneet!H29/Osallistuneet!H29*100,0)</f>
        <v>0</v>
      </c>
      <c r="I29" s="9">
        <f>IF(Osallistuneet!$I29&gt;0,Suorittaneet!I29/Osallistuneet!I29*100,0)</f>
        <v>37.5</v>
      </c>
      <c r="J29" s="9">
        <f>IF(Osallistuneet!$J29&gt;0,Suorittaneet!J29/Osallistuneet!J29*100,0)</f>
        <v>0</v>
      </c>
      <c r="K29" s="9">
        <f>IF(Osallistuneet!$K29&gt;0,Suorittaneet!K29/Osallistuneet!K29*100,0)</f>
        <v>0</v>
      </c>
      <c r="L29" s="9">
        <f>IF(Osallistuneet!$L29&gt;0,Suorittaneet!L29/Osallistuneet!L29*100,0)</f>
        <v>0</v>
      </c>
      <c r="M29" s="9">
        <f>Suorittaneet!M29/Osallistuneet!M29*100</f>
        <v>38.095238095238095</v>
      </c>
    </row>
    <row r="30" spans="1:13" ht="52.5" customHeight="1">
      <c r="A30" s="6" t="s">
        <v>37</v>
      </c>
      <c r="B30" s="9">
        <f>IF(Osallistuneet!$B30&gt;0,Suorittaneet!B30/Osallistuneet!B30*100,0)</f>
        <v>100</v>
      </c>
      <c r="C30" s="9">
        <f>IF(Osallistuneet!$C30&gt;0,Suorittaneet!C30/Osallistuneet!C30*100,0)</f>
        <v>0</v>
      </c>
      <c r="D30" s="9">
        <f>IF(Osallistuneet!$D30&gt;0,Suorittaneet!D30/Osallistuneet!D30*100,0)</f>
        <v>0</v>
      </c>
      <c r="E30" s="9">
        <f>IF(Osallistuneet!$E30&gt;0,Suorittaneet!E30/Osallistuneet!E30*100,0)</f>
        <v>0</v>
      </c>
      <c r="F30" s="9">
        <f>IF(Osallistuneet!$F30&gt;0,Suorittaneet!F30/Osallistuneet!F30*100,0)</f>
        <v>0</v>
      </c>
      <c r="G30" s="9">
        <f>IF(Osallistuneet!$G30&gt;0,Suorittaneet!G30/Osallistuneet!G30*100,0)</f>
        <v>0</v>
      </c>
      <c r="H30" s="9">
        <f>IF(Osallistuneet!$H30&gt;0,Suorittaneet!H30/Osallistuneet!H30*100,0)</f>
        <v>0</v>
      </c>
      <c r="I30" s="9">
        <f>IF(Osallistuneet!$I30&gt;0,Suorittaneet!I30/Osallistuneet!I30*100,0)</f>
        <v>0</v>
      </c>
      <c r="J30" s="9">
        <f>IF(Osallistuneet!$J30&gt;0,Suorittaneet!J30/Osallistuneet!J30*100,0)</f>
        <v>100</v>
      </c>
      <c r="K30" s="9">
        <f>IF(Osallistuneet!$K30&gt;0,Suorittaneet!K30/Osallistuneet!K30*100,0)</f>
        <v>100</v>
      </c>
      <c r="L30" s="9">
        <f>IF(Osallistuneet!$L30&gt;0,Suorittaneet!L30/Osallistuneet!L30*100,0)</f>
        <v>0</v>
      </c>
      <c r="M30" s="9">
        <f>Suorittaneet!M30/Osallistuneet!M30*100</f>
        <v>100</v>
      </c>
    </row>
    <row r="31" spans="1:13" ht="52.5" customHeight="1">
      <c r="A31" s="6" t="s">
        <v>38</v>
      </c>
      <c r="B31" s="9">
        <f>IF(Osallistuneet!$B31&gt;0,Suorittaneet!B31/Osallistuneet!B31*100,0)</f>
        <v>50</v>
      </c>
      <c r="C31" s="9">
        <f>IF(Osallistuneet!$C31&gt;0,Suorittaneet!C31/Osallistuneet!C31*100,0)</f>
        <v>0</v>
      </c>
      <c r="D31" s="9">
        <f>IF(Osallistuneet!$D31&gt;0,Suorittaneet!D31/Osallistuneet!D31*100,0)</f>
        <v>0</v>
      </c>
      <c r="E31" s="9">
        <f>IF(Osallistuneet!$E31&gt;0,Suorittaneet!E31/Osallistuneet!E31*100,0)</f>
        <v>0</v>
      </c>
      <c r="F31" s="9">
        <f>IF(Osallistuneet!$F31&gt;0,Suorittaneet!F31/Osallistuneet!F31*100,0)</f>
        <v>0</v>
      </c>
      <c r="G31" s="9">
        <f>IF(Osallistuneet!$G31&gt;0,Suorittaneet!G31/Osallistuneet!G31*100,0)</f>
        <v>0</v>
      </c>
      <c r="H31" s="9">
        <f>IF(Osallistuneet!$H31&gt;0,Suorittaneet!H31/Osallistuneet!H31*100,0)</f>
        <v>0</v>
      </c>
      <c r="I31" s="9">
        <f>IF(Osallistuneet!$I31&gt;0,Suorittaneet!I31/Osallistuneet!I31*100,0)</f>
        <v>0</v>
      </c>
      <c r="J31" s="9">
        <f>IF(Osallistuneet!$J31&gt;0,Suorittaneet!J31/Osallistuneet!J31*100,0)</f>
        <v>100</v>
      </c>
      <c r="K31" s="9">
        <f>IF(Osallistuneet!$K31&gt;0,Suorittaneet!K31/Osallistuneet!K31*100,0)</f>
        <v>81.81818181818183</v>
      </c>
      <c r="L31" s="9">
        <f>IF(Osallistuneet!$L31&gt;0,Suorittaneet!L31/Osallistuneet!L31*100,0)</f>
        <v>0</v>
      </c>
      <c r="M31" s="9">
        <f>Suorittaneet!M31/Osallistuneet!M31*100</f>
        <v>70.58823529411765</v>
      </c>
    </row>
    <row r="32" spans="1:13" ht="26.25" customHeight="1">
      <c r="A32" s="4" t="s">
        <v>11</v>
      </c>
      <c r="B32" s="9">
        <f>Suorittaneet!B32/Osallistuneet!B32*100</f>
        <v>79.45945945945945</v>
      </c>
      <c r="C32" s="9">
        <f>Suorittaneet!C32/Osallistuneet!C32*100</f>
        <v>75</v>
      </c>
      <c r="D32" s="9">
        <f>Suorittaneet!D32/Osallistuneet!D32*100</f>
        <v>68</v>
      </c>
      <c r="E32" s="9">
        <f>Suorittaneet!E32/Osallistuneet!E32*100</f>
        <v>37.5</v>
      </c>
      <c r="F32" s="9">
        <f>Suorittaneet!F32/Osallistuneet!F32*100</f>
        <v>92.3076923076923</v>
      </c>
      <c r="G32" s="9">
        <f>Suorittaneet!G32/Osallistuneet!G32*100</f>
        <v>75</v>
      </c>
      <c r="H32" s="9">
        <f>Suorittaneet!H32/Osallistuneet!H32*100</f>
        <v>79.38144329896907</v>
      </c>
      <c r="I32" s="9">
        <f>Suorittaneet!I32/Osallistuneet!I32*100</f>
        <v>79.16666666666666</v>
      </c>
      <c r="J32" s="9">
        <f>Suorittaneet!J32/Osallistuneet!J32*100</f>
        <v>100</v>
      </c>
      <c r="K32" s="9">
        <f>Suorittaneet!K32/Osallistuneet!K32*100</f>
        <v>89.65517241379311</v>
      </c>
      <c r="L32" s="9">
        <f>Suorittaneet!L32/Osallistuneet!L32*100</f>
        <v>52.17391304347826</v>
      </c>
      <c r="M32" s="9">
        <f>Suorittaneet!M32/Osallistuneet!M32*100</f>
        <v>78.34645669291339</v>
      </c>
    </row>
  </sheetData>
  <printOptions/>
  <pageMargins left="0.69" right="0.94" top="1" bottom="1" header="0.5" footer="0.5"/>
  <pageSetup horizontalDpi="600" verticalDpi="600" orientation="landscape" paperSize="9" r:id="rId1"/>
  <headerFooter alignWithMargins="0">
    <oddHeader>&amp;LTietie-yhteistyö
Eija Kalliala
&amp;CTilastot, vuosi 2002, suorittaneet/osallistuneet %
&amp;D&amp;R&amp;P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ATK-INSTITUUTTI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Eija Kalliala</dc:creator>
  <cp:keywords/>
  <dc:description/>
  <cp:lastModifiedBy>KALEI</cp:lastModifiedBy>
  <cp:lastPrinted>2003-06-10T08:53:12Z</cp:lastPrinted>
  <dcterms:created xsi:type="dcterms:W3CDTF">1999-06-03T10:51:35Z</dcterms:created>
  <dcterms:modified xsi:type="dcterms:W3CDTF">2003-10-16T14:07:26Z</dcterms:modified>
  <cp:category/>
  <cp:version/>
  <cp:contentType/>
  <cp:contentStatus/>
</cp:coreProperties>
</file>